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activeTab="1"/>
  </bookViews>
  <sheets>
    <sheet name="GAS 5Kg " sheetId="3" r:id="rId1"/>
    <sheet name="GAS 12.5Kg " sheetId="1" r:id="rId2"/>
  </sheets>
  <definedNames>
    <definedName name="_xlnm._FilterDatabase" localSheetId="1" hidden="1">'GAS 12.5Kg '!$A$1:$T$53</definedName>
    <definedName name="_xlnm._FilterDatabase" localSheetId="0" hidden="1">'GAS 5Kg '!$A$1:$V$53</definedName>
  </definedNames>
  <calcPr calcId="162913"/>
</workbook>
</file>

<file path=xl/calcChain.xml><?xml version="1.0" encoding="utf-8"?>
<calcChain xmlns="http://schemas.openxmlformats.org/spreadsheetml/2006/main">
  <c r="R5" i="3" l="1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" i="3"/>
  <c r="R4" i="3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" i="1"/>
  <c r="O41" i="3" l="1"/>
  <c r="O41" i="1" l="1"/>
  <c r="O43" i="1" s="1"/>
  <c r="O42" i="1" l="1"/>
  <c r="M41" i="1" l="1"/>
  <c r="L41" i="1"/>
  <c r="K41" i="1"/>
  <c r="J41" i="1"/>
  <c r="I41" i="1"/>
  <c r="H41" i="1"/>
  <c r="G41" i="1"/>
  <c r="F41" i="1"/>
  <c r="E41" i="1"/>
  <c r="D41" i="1"/>
  <c r="C41" i="1"/>
  <c r="B41" i="1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N41" i="1"/>
  <c r="O43" i="3" l="1"/>
  <c r="O42" i="3"/>
  <c r="N42" i="1"/>
  <c r="N43" i="1"/>
  <c r="N42" i="3"/>
  <c r="N43" i="3"/>
</calcChain>
</file>

<file path=xl/sharedStrings.xml><?xml version="1.0" encoding="utf-8"?>
<sst xmlns="http://schemas.openxmlformats.org/spreadsheetml/2006/main" count="94" uniqueCount="53">
  <si>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</si>
  <si>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</si>
  <si>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</si>
  <si>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</si>
  <si>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</si>
  <si>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</si>
  <si>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</si>
  <si>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</si>
  <si>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</si>
  <si>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</si>
  <si>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</si>
  <si>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</si>
  <si>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</si>
  <si>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</si>
  <si>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</si>
  <si>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</si>
  <si>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</si>
  <si>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</si>
  <si>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</si>
  <si>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</si>
  <si>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</si>
  <si>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</si>
  <si>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</si>
  <si>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</si>
  <si>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</si>
  <si>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</si>
  <si>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</si>
  <si>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</si>
  <si>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</si>
  <si>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</si>
  <si>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</si>
  <si>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</si>
  <si>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</si>
  <si>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</si>
  <si>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</si>
  <si>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</si>
  <si>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</si>
  <si>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</si>
  <si>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</si>
  <si>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</si>
  <si>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Liqufied Petrolem Gas(Cooking gas) 5kg refilling</t>
  </si>
  <si>
    <t>Year on Year %</t>
  </si>
  <si>
    <t>Month on Month %</t>
  </si>
  <si>
    <t>AVERAGE NGN</t>
  </si>
  <si>
    <t>Month-on-Month %</t>
  </si>
  <si>
    <t>Year-on-Year %</t>
  </si>
  <si>
    <t>STATE</t>
  </si>
  <si>
    <t>Liqufied Petrolem Gas(Cooking gas) 12.5kg refilling</t>
  </si>
  <si>
    <t xml:space="preserve">AVERAGE PRICE NGN (FEBRUARY 2017) </t>
  </si>
  <si>
    <t>(Mar 2016-Mar 2017)</t>
  </si>
  <si>
    <t>Feb 2017-Mar 2017</t>
  </si>
  <si>
    <t>(Apr 2016-Apr 2017)</t>
  </si>
  <si>
    <t>(Mar 2017-Apr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</si>
</sst>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2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0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/>
    </xf>
    <xf numFmtId="2" fontId="2" fillId="0" borderId="0" xfId="3" applyNumberFormat="1" applyFont="1"/>
    <xf numFmtId="0" fontId="5" fillId="0" borderId="0" xfId="0" applyFont="1"/>
    <xf numFmtId="2" fontId="7" fillId="0" borderId="2" xfId="1" applyNumberFormat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left" wrapText="1"/>
    </xf>
    <xf numFmtId="2" fontId="7" fillId="0" borderId="2" xfId="3" applyNumberFormat="1" applyFont="1" applyFill="1" applyBorder="1" applyAlignment="1">
      <alignment horizontal="right" wrapText="1"/>
    </xf>
    <xf numFmtId="2" fontId="7" fillId="0" borderId="0" xfId="1" applyNumberFormat="1" applyFont="1" applyFill="1" applyBorder="1" applyAlignment="1">
      <alignment horizontal="right" wrapText="1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7" fillId="0" borderId="2" xfId="1" applyNumberFormat="1" applyFont="1" applyFill="1" applyBorder="1" applyAlignment="1">
      <alignment horizontal="center" wrapText="1"/>
    </xf>
    <xf numFmtId="2" fontId="7" fillId="0" borderId="2" xfId="2" applyNumberFormat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left" wrapText="1"/>
    </xf>
    <xf numFmtId="2" fontId="6" fillId="2" borderId="0" xfId="0" applyNumberFormat="1" applyFont="1" applyFill="1"/>
    <xf numFmtId="2" fontId="6" fillId="2" borderId="0" xfId="0" applyNumberFormat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2" fontId="8" fillId="2" borderId="2" xfId="1" applyNumberFormat="1" applyFont="1" applyFill="1" applyBorder="1" applyAlignment="1">
      <alignment horizontal="center" wrapText="1"/>
    </xf>
    <xf numFmtId="2" fontId="8" fillId="2" borderId="2" xfId="1" applyNumberFormat="1" applyFont="1" applyFill="1" applyBorder="1" applyAlignment="1">
      <alignment horizontal="right" wrapText="1"/>
    </xf>
    <xf numFmtId="0" fontId="3" fillId="2" borderId="0" xfId="0" applyFont="1" applyFill="1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0" xfId="0" applyFont="1" applyFill="1"/>
    <xf numFmtId="0" fontId="3" fillId="2" borderId="0" xfId="0" applyFont="1" applyFill="1" applyAlignment="1">
      <alignment horizontal="center"/>
    </xf>
    <xf numFmtId="0" fontId="1" fillId="3" borderId="1" xfId="1" applyFont="1" applyFill="1" applyBorder="1" applyAlignment="1">
      <alignment horizontal="center"/>
    </xf>
    <xf numFmtId="17" fontId="1" fillId="3" borderId="1" xfId="1" applyNumberFormat="1" applyFont="1" applyFill="1" applyBorder="1" applyAlignment="1">
      <alignment horizontal="center"/>
    </xf>
    <xf numFmtId="2" fontId="1" fillId="2" borderId="2" xfId="1" applyNumberFormat="1" applyFont="1" applyFill="1" applyBorder="1" applyAlignment="1">
      <alignment horizontal="right" wrapText="1"/>
    </xf>
    <xf numFmtId="2" fontId="3" fillId="2" borderId="0" xfId="0" applyNumberFormat="1" applyFont="1" applyFill="1"/>
    <xf numFmtId="17" fontId="4" fillId="3" borderId="1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left" wrapText="1"/>
    </xf>
    <xf numFmtId="2" fontId="3" fillId="2" borderId="0" xfId="0" applyNumberFormat="1" applyFont="1" applyFill="1" applyAlignment="1">
      <alignment horizontal="center"/>
    </xf>
    <xf numFmtId="17" fontId="7" fillId="3" borderId="1" xfId="1" applyNumberFormat="1" applyFont="1" applyFill="1" applyBorder="1" applyAlignment="1">
      <alignment horizontal="center"/>
    </xf>
    <xf numFmtId="2" fontId="4" fillId="2" borderId="2" xfId="1" applyNumberFormat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right" wrapText="1"/>
    </xf>
    <xf numFmtId="0" fontId="0" fillId="0" borderId="0" xfId="0" applyFont="1" applyFill="1"/>
    <xf numFmtId="0" fontId="6" fillId="0" borderId="0" xfId="0" applyFont="1"/>
    <xf numFmtId="0" fontId="5" fillId="0" borderId="0" xfId="0" applyFont="1" applyFill="1"/>
    <xf numFmtId="43" fontId="3" fillId="2" borderId="0" xfId="4" applyFont="1" applyFill="1" applyAlignment="1">
      <alignment horizontal="center"/>
    </xf>
    <xf numFmtId="0" fontId="3" fillId="0" borderId="0" xfId="0" applyFont="1" applyFill="1"/>
    <xf numFmtId="17" fontId="4" fillId="0" borderId="1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 wrapText="1"/>
    </xf>
    <xf numFmtId="2" fontId="4" fillId="0" borderId="3" xfId="1" applyNumberFormat="1" applyFont="1" applyFill="1" applyBorder="1" applyAlignment="1">
      <alignment horizontal="right" wrapText="1"/>
    </xf>
    <xf numFmtId="2" fontId="3" fillId="0" borderId="0" xfId="0" applyNumberFormat="1" applyFont="1" applyFill="1"/>
    <xf numFmtId="0" fontId="4" fillId="0" borderId="0" xfId="1" applyFont="1" applyFill="1" applyBorder="1" applyAlignment="1">
      <alignment horizontal="left"/>
    </xf>
    <xf numFmtId="2" fontId="0" fillId="0" borderId="0" xfId="0" applyNumberFormat="1"/>
    <xf numFmtId="17" fontId="7" fillId="3" borderId="0" xfId="1" applyNumberFormat="1" applyFont="1" applyFill="1" applyBorder="1" applyAlignment="1">
      <alignment horizontal="center"/>
    </xf>
    <xf numFmtId="2" fontId="4" fillId="2" borderId="0" xfId="1" applyNumberFormat="1" applyFont="1" applyFill="1" applyBorder="1" applyAlignment="1">
      <alignment horizontal="right" wrapText="1"/>
    </xf>
  </cellXfs>
  <cellStyles count="5">
    <cellStyle name="Comma" xfId="4" builtinId="3"/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36" zoomScale="115" zoomScaleNormal="115" workbookViewId="0">
      <selection activeCell="A45" sqref="A45:C55"/>
    </sheetView>
  </sheetViews>
  <sheetFormatPr defaultRowHeight="15" customHeight="1" x14ac:dyDescent="0.2"/>
  <cols>
    <col min="1" max="1" width="18.28515625" style="7" customWidth="1"/>
    <col min="2" max="5" width="9.5703125" style="7" bestFit="1" customWidth="1"/>
    <col min="6" max="13" width="9.140625" style="7" customWidth="1"/>
    <col min="14" max="14" width="9.140625" style="43" customWidth="1"/>
    <col min="15" max="17" width="8" style="42" customWidth="1"/>
    <col min="18" max="18" width="16.85546875" style="13" customWidth="1"/>
    <col min="19" max="19" width="15.85546875" style="13" customWidth="1"/>
    <col min="20" max="16384" width="9.140625" style="7"/>
  </cols>
  <sheetData>
    <row r="1" spans="1:20" s="20" customFormat="1" ht="15" customHeight="1" x14ac:dyDescent="0.25">
      <c r="A1" s="23" t="s">
        <v>40</v>
      </c>
      <c r="B1" s="23"/>
      <c r="C1" s="23"/>
      <c r="R1" s="12"/>
      <c r="S1" s="12"/>
    </row>
    <row r="2" spans="1:20" s="20" customFormat="1" ht="15" customHeight="1" x14ac:dyDescent="0.25">
      <c r="A2" s="23" t="s">
        <v>48</v>
      </c>
      <c r="B2" s="23"/>
      <c r="C2" s="23"/>
      <c r="R2" s="12" t="s">
        <v>41</v>
      </c>
      <c r="S2" s="12" t="s">
        <v>42</v>
      </c>
    </row>
    <row r="3" spans="1:20" s="20" customFormat="1" ht="15" customHeight="1" x14ac:dyDescent="0.2">
      <c r="A3" s="39" t="s">
        <v>46</v>
      </c>
      <c r="B3" s="37">
        <v>42370</v>
      </c>
      <c r="C3" s="37">
        <v>42401</v>
      </c>
      <c r="D3" s="37">
        <v>42430</v>
      </c>
      <c r="E3" s="37">
        <v>42461</v>
      </c>
      <c r="F3" s="37">
        <v>42491</v>
      </c>
      <c r="G3" s="37">
        <v>42522</v>
      </c>
      <c r="H3" s="37">
        <v>42552</v>
      </c>
      <c r="I3" s="37">
        <v>42583</v>
      </c>
      <c r="J3" s="37">
        <v>42614</v>
      </c>
      <c r="K3" s="37">
        <v>42644</v>
      </c>
      <c r="L3" s="37">
        <v>42675</v>
      </c>
      <c r="M3" s="37">
        <v>42705</v>
      </c>
      <c r="N3" s="37">
        <v>42736</v>
      </c>
      <c r="O3" s="37">
        <v>42767</v>
      </c>
      <c r="P3" s="52">
        <v>42795</v>
      </c>
      <c r="Q3" s="52">
        <v>42826</v>
      </c>
      <c r="R3" s="21" t="s">
        <v>49</v>
      </c>
      <c r="S3" s="21" t="s">
        <v>50</v>
      </c>
      <c r="T3" s="22"/>
    </row>
    <row r="4" spans="1:20" ht="15" customHeight="1" x14ac:dyDescent="0.2">
      <c r="A4" s="9" t="s">
        <v>0</v>
      </c>
      <c r="B4" s="10">
        <v>1657.8571428571399</v>
      </c>
      <c r="C4" s="10">
        <v>1658.3333333333301</v>
      </c>
      <c r="D4" s="10">
        <v>1730.9523809523751</v>
      </c>
      <c r="E4" s="10">
        <v>1745</v>
      </c>
      <c r="F4" s="10">
        <v>1657.1428571428601</v>
      </c>
      <c r="G4" s="10">
        <v>1842.8571428571399</v>
      </c>
      <c r="H4" s="10">
        <v>2133.3333333333298</v>
      </c>
      <c r="I4" s="10">
        <v>1864.2857142857101</v>
      </c>
      <c r="J4" s="10">
        <v>1835.7142857142849</v>
      </c>
      <c r="K4" s="10">
        <v>2162.3627237012397</v>
      </c>
      <c r="L4" s="10">
        <v>1814.2857142857101</v>
      </c>
      <c r="M4" s="10">
        <v>1834.2857142857099</v>
      </c>
      <c r="N4" s="8">
        <v>2591.6666666666702</v>
      </c>
      <c r="O4" s="17">
        <v>3000</v>
      </c>
      <c r="P4" s="17">
        <v>2362.5</v>
      </c>
      <c r="Q4" s="17">
        <v>2466.6666666666665</v>
      </c>
      <c r="R4" s="14">
        <f>(Q4-E4)/E4*100</f>
        <v>41.356255969436475</v>
      </c>
      <c r="S4" s="15">
        <f>(Q4-P4)/P4*100</f>
        <v>4.4091710758377358</v>
      </c>
      <c r="T4" s="8"/>
    </row>
    <row r="5" spans="1:20" ht="15" customHeight="1" x14ac:dyDescent="0.2">
      <c r="A5" s="9" t="s">
        <v>1</v>
      </c>
      <c r="B5" s="10">
        <v>1900</v>
      </c>
      <c r="C5" s="10">
        <v>1833.3333333333301</v>
      </c>
      <c r="D5" s="10">
        <v>1800</v>
      </c>
      <c r="E5" s="10">
        <v>1883.3333333333301</v>
      </c>
      <c r="F5" s="10">
        <v>1800</v>
      </c>
      <c r="G5" s="10">
        <v>1850</v>
      </c>
      <c r="H5" s="10">
        <v>2050</v>
      </c>
      <c r="I5" s="10">
        <v>1800</v>
      </c>
      <c r="J5" s="10">
        <v>1870</v>
      </c>
      <c r="K5" s="10">
        <v>1921.89932255343</v>
      </c>
      <c r="L5" s="10">
        <v>1805</v>
      </c>
      <c r="M5" s="10">
        <v>1866.6666666666652</v>
      </c>
      <c r="N5" s="8">
        <v>2800</v>
      </c>
      <c r="O5" s="17">
        <v>2780</v>
      </c>
      <c r="P5" s="17">
        <v>2600</v>
      </c>
      <c r="Q5" s="17">
        <v>2380</v>
      </c>
      <c r="R5" s="14">
        <f t="shared" ref="R5:R41" si="0">(Q5-E5)/E5*100</f>
        <v>26.37168141592942</v>
      </c>
      <c r="S5" s="15">
        <f t="shared" ref="S5:S41" si="1">(Q5-P5)/P5*100</f>
        <v>-8.4615384615384617</v>
      </c>
      <c r="T5" s="8"/>
    </row>
    <row r="6" spans="1:20" ht="15" customHeight="1" x14ac:dyDescent="0.2">
      <c r="A6" s="9" t="s">
        <v>2</v>
      </c>
      <c r="B6" s="10">
        <v>1900</v>
      </c>
      <c r="C6" s="10">
        <v>1900</v>
      </c>
      <c r="D6" s="10">
        <v>1750</v>
      </c>
      <c r="E6" s="10">
        <v>1800</v>
      </c>
      <c r="F6" s="10">
        <v>1775</v>
      </c>
      <c r="G6" s="10">
        <v>1800</v>
      </c>
      <c r="H6" s="10">
        <v>2150</v>
      </c>
      <c r="I6" s="10">
        <v>1750</v>
      </c>
      <c r="J6" s="10">
        <v>1843.75</v>
      </c>
      <c r="K6" s="10">
        <v>1817.66256010249</v>
      </c>
      <c r="L6" s="10">
        <v>1800</v>
      </c>
      <c r="M6" s="10">
        <v>1825</v>
      </c>
      <c r="N6" s="8">
        <v>2550</v>
      </c>
      <c r="O6" s="17">
        <v>2500</v>
      </c>
      <c r="P6" s="17">
        <v>2700</v>
      </c>
      <c r="Q6" s="17">
        <v>2500</v>
      </c>
      <c r="R6" s="14">
        <f t="shared" si="0"/>
        <v>38.888888888888893</v>
      </c>
      <c r="S6" s="15">
        <f t="shared" si="1"/>
        <v>-7.4074074074074066</v>
      </c>
      <c r="T6" s="8"/>
    </row>
    <row r="7" spans="1:20" ht="15" customHeight="1" x14ac:dyDescent="0.2">
      <c r="A7" s="9" t="s">
        <v>3</v>
      </c>
      <c r="B7" s="10">
        <v>1712.5</v>
      </c>
      <c r="C7" s="10">
        <v>1983.3333333333301</v>
      </c>
      <c r="D7" s="10">
        <v>2066.6666666666601</v>
      </c>
      <c r="E7" s="10">
        <v>2133.3333333333298</v>
      </c>
      <c r="F7" s="6">
        <v>1705.65</v>
      </c>
      <c r="G7" s="10">
        <v>2033.3333333333301</v>
      </c>
      <c r="H7" s="10">
        <v>2166.6666666666601</v>
      </c>
      <c r="I7" s="10">
        <v>1850</v>
      </c>
      <c r="J7" s="10">
        <v>1850</v>
      </c>
      <c r="K7" s="10">
        <v>1814.6901740549299</v>
      </c>
      <c r="L7" s="10">
        <v>1816.6666666666652</v>
      </c>
      <c r="M7" s="10">
        <v>1933.3333333333301</v>
      </c>
      <c r="N7" s="8">
        <v>2520</v>
      </c>
      <c r="O7" s="17">
        <v>3000</v>
      </c>
      <c r="P7" s="17">
        <v>2530</v>
      </c>
      <c r="Q7" s="17">
        <v>2380</v>
      </c>
      <c r="R7" s="14">
        <f t="shared" si="0"/>
        <v>11.562500000000183</v>
      </c>
      <c r="S7" s="15">
        <f t="shared" si="1"/>
        <v>-5.928853754940711</v>
      </c>
      <c r="T7" s="8"/>
    </row>
    <row r="8" spans="1:20" ht="15" customHeight="1" x14ac:dyDescent="0.2">
      <c r="A8" s="9" t="s">
        <v>4</v>
      </c>
      <c r="B8" s="10">
        <v>1725</v>
      </c>
      <c r="C8" s="10">
        <v>1666.6666666666652</v>
      </c>
      <c r="D8" s="10">
        <v>1666.6666666666652</v>
      </c>
      <c r="E8" s="10">
        <v>1747.5</v>
      </c>
      <c r="F8" s="10">
        <v>1766.6666666666699</v>
      </c>
      <c r="G8" s="10">
        <v>2070</v>
      </c>
      <c r="H8" s="10">
        <v>2079.1666666666702</v>
      </c>
      <c r="I8" s="10">
        <v>2198.3333333333298</v>
      </c>
      <c r="J8" s="10">
        <v>1895</v>
      </c>
      <c r="K8" s="10">
        <v>2209.70744613941</v>
      </c>
      <c r="L8" s="10">
        <v>2235.7142857142899</v>
      </c>
      <c r="M8" s="10">
        <v>2163.3333333333303</v>
      </c>
      <c r="N8" s="8">
        <v>2580</v>
      </c>
      <c r="O8" s="17">
        <v>2800</v>
      </c>
      <c r="P8" s="17">
        <v>2516.6666666666702</v>
      </c>
      <c r="Q8" s="17">
        <v>2471.4285714285716</v>
      </c>
      <c r="R8" s="14">
        <f t="shared" si="0"/>
        <v>41.426527692622123</v>
      </c>
      <c r="S8" s="15">
        <f t="shared" si="1"/>
        <v>-1.7975402081363654</v>
      </c>
      <c r="T8" s="8"/>
    </row>
    <row r="9" spans="1:20" ht="15" customHeight="1" x14ac:dyDescent="0.2">
      <c r="A9" s="9" t="s">
        <v>5</v>
      </c>
      <c r="B9" s="10">
        <v>1900</v>
      </c>
      <c r="C9" s="10">
        <v>1900</v>
      </c>
      <c r="D9" s="10">
        <v>1850</v>
      </c>
      <c r="E9" s="10">
        <v>2000</v>
      </c>
      <c r="F9" s="10">
        <v>1850</v>
      </c>
      <c r="G9" s="10">
        <v>2100</v>
      </c>
      <c r="H9" s="10">
        <v>2100</v>
      </c>
      <c r="I9" s="10">
        <v>1900</v>
      </c>
      <c r="J9" s="6">
        <v>1944.6</v>
      </c>
      <c r="K9" s="10">
        <v>2000</v>
      </c>
      <c r="L9" s="10">
        <v>2000</v>
      </c>
      <c r="M9" s="10">
        <v>2000</v>
      </c>
      <c r="N9" s="8">
        <v>2500</v>
      </c>
      <c r="O9" s="17">
        <v>2500</v>
      </c>
      <c r="P9" s="17">
        <v>2416.6666666666665</v>
      </c>
      <c r="Q9" s="17">
        <v>2350</v>
      </c>
      <c r="R9" s="14">
        <f t="shared" si="0"/>
        <v>17.5</v>
      </c>
      <c r="S9" s="15">
        <f t="shared" si="1"/>
        <v>-2.7586206896551664</v>
      </c>
      <c r="T9" s="8"/>
    </row>
    <row r="10" spans="1:20" ht="15" customHeight="1" x14ac:dyDescent="0.2">
      <c r="A10" s="9" t="s">
        <v>6</v>
      </c>
      <c r="B10" s="10">
        <v>1900</v>
      </c>
      <c r="C10" s="10">
        <v>1900</v>
      </c>
      <c r="D10" s="10">
        <v>1800</v>
      </c>
      <c r="E10" s="10">
        <v>1900</v>
      </c>
      <c r="F10" s="10">
        <v>1900</v>
      </c>
      <c r="G10" s="6">
        <v>1984</v>
      </c>
      <c r="H10" s="10">
        <v>2000</v>
      </c>
      <c r="I10" s="10">
        <v>1850</v>
      </c>
      <c r="J10" s="10">
        <v>1925</v>
      </c>
      <c r="K10" s="10">
        <v>1914.37111408955</v>
      </c>
      <c r="L10" s="10">
        <v>2250</v>
      </c>
      <c r="M10" s="10">
        <v>2200</v>
      </c>
      <c r="N10" s="8">
        <v>2550</v>
      </c>
      <c r="O10" s="17">
        <v>3000</v>
      </c>
      <c r="P10" s="17">
        <v>2600</v>
      </c>
      <c r="Q10" s="17">
        <v>2500</v>
      </c>
      <c r="R10" s="14">
        <f t="shared" si="0"/>
        <v>31.578947368421051</v>
      </c>
      <c r="S10" s="15">
        <f t="shared" si="1"/>
        <v>-3.8461538461538463</v>
      </c>
      <c r="T10" s="8"/>
    </row>
    <row r="11" spans="1:20" ht="15" customHeight="1" x14ac:dyDescent="0.2">
      <c r="A11" s="9" t="s">
        <v>7</v>
      </c>
      <c r="B11" s="10">
        <v>1977.5</v>
      </c>
      <c r="C11" s="10">
        <v>1900</v>
      </c>
      <c r="D11" s="10">
        <v>1900</v>
      </c>
      <c r="E11" s="10">
        <v>1900</v>
      </c>
      <c r="F11" s="10">
        <v>1900</v>
      </c>
      <c r="G11" s="10">
        <v>2033.3333333333301</v>
      </c>
      <c r="H11" s="10">
        <v>2050</v>
      </c>
      <c r="I11" s="10">
        <v>1883.8333333333301</v>
      </c>
      <c r="J11" s="10">
        <v>1833.3333333333301</v>
      </c>
      <c r="K11" s="10">
        <v>2082.1369029499401</v>
      </c>
      <c r="L11" s="10">
        <v>2270</v>
      </c>
      <c r="M11" s="10">
        <v>2262.5</v>
      </c>
      <c r="N11" s="8">
        <v>2500</v>
      </c>
      <c r="O11" s="17">
        <v>2700</v>
      </c>
      <c r="P11" s="17">
        <v>2400</v>
      </c>
      <c r="Q11" s="17">
        <v>2350</v>
      </c>
      <c r="R11" s="14">
        <f t="shared" si="0"/>
        <v>23.684210526315788</v>
      </c>
      <c r="S11" s="15">
        <f t="shared" si="1"/>
        <v>-2.083333333333333</v>
      </c>
      <c r="T11" s="8"/>
    </row>
    <row r="12" spans="1:20" ht="15" customHeight="1" x14ac:dyDescent="0.2">
      <c r="A12" s="9" t="s">
        <v>8</v>
      </c>
      <c r="B12" s="10">
        <v>1850</v>
      </c>
      <c r="C12" s="10">
        <v>1800</v>
      </c>
      <c r="D12" s="10">
        <v>2030</v>
      </c>
      <c r="E12" s="10">
        <v>1866.6666666666599</v>
      </c>
      <c r="F12" s="6">
        <v>1838.6</v>
      </c>
      <c r="G12" s="10">
        <v>2090</v>
      </c>
      <c r="H12" s="10">
        <v>2075</v>
      </c>
      <c r="I12" s="10">
        <v>2035</v>
      </c>
      <c r="J12" s="10">
        <v>1840</v>
      </c>
      <c r="K12" s="10">
        <v>2438.8834194993551</v>
      </c>
      <c r="L12" s="10">
        <v>2364.2857142857101</v>
      </c>
      <c r="M12" s="10">
        <v>2070</v>
      </c>
      <c r="N12" s="8">
        <v>2511.1111111111099</v>
      </c>
      <c r="O12" s="17">
        <v>2825</v>
      </c>
      <c r="P12" s="17">
        <v>2650</v>
      </c>
      <c r="Q12" s="17">
        <v>2228.5714285714284</v>
      </c>
      <c r="R12" s="14">
        <f t="shared" si="0"/>
        <v>19.38775510204124</v>
      </c>
      <c r="S12" s="15">
        <f t="shared" si="1"/>
        <v>-15.902964959568738</v>
      </c>
      <c r="T12" s="8"/>
    </row>
    <row r="13" spans="1:20" ht="15" customHeight="1" x14ac:dyDescent="0.2">
      <c r="A13" s="9" t="s">
        <v>9</v>
      </c>
      <c r="B13" s="10">
        <v>1800</v>
      </c>
      <c r="C13" s="10">
        <v>1891.6666666666699</v>
      </c>
      <c r="D13" s="10">
        <v>1800</v>
      </c>
      <c r="E13" s="10">
        <v>1816.6666666666699</v>
      </c>
      <c r="F13" s="6">
        <v>1894</v>
      </c>
      <c r="G13" s="10">
        <v>1850</v>
      </c>
      <c r="H13" s="10">
        <v>2050</v>
      </c>
      <c r="I13" s="10">
        <v>1833.3333333333298</v>
      </c>
      <c r="J13" s="6">
        <v>1888.0239999999999</v>
      </c>
      <c r="K13" s="10">
        <v>2059.1171150789</v>
      </c>
      <c r="L13" s="10">
        <v>1815</v>
      </c>
      <c r="M13" s="10">
        <v>1840</v>
      </c>
      <c r="N13" s="8">
        <v>2600</v>
      </c>
      <c r="O13" s="17">
        <v>3000</v>
      </c>
      <c r="P13" s="17">
        <v>2511.1111111111113</v>
      </c>
      <c r="Q13" s="17">
        <v>2440</v>
      </c>
      <c r="R13" s="14">
        <f t="shared" si="0"/>
        <v>34.311926605504347</v>
      </c>
      <c r="S13" s="15">
        <f t="shared" si="1"/>
        <v>-2.831858407079654</v>
      </c>
      <c r="T13" s="8"/>
    </row>
    <row r="14" spans="1:20" ht="15" customHeight="1" x14ac:dyDescent="0.2">
      <c r="A14" s="9" t="s">
        <v>10</v>
      </c>
      <c r="B14" s="10">
        <v>1858.3333333333301</v>
      </c>
      <c r="C14" s="10">
        <v>1812.5</v>
      </c>
      <c r="D14" s="10">
        <v>1816.25</v>
      </c>
      <c r="E14" s="10">
        <v>1812.5</v>
      </c>
      <c r="F14" s="6">
        <v>1852.5</v>
      </c>
      <c r="G14" s="10">
        <v>1850</v>
      </c>
      <c r="H14" s="10">
        <v>2150</v>
      </c>
      <c r="I14" s="10">
        <v>2112.5</v>
      </c>
      <c r="J14" s="6">
        <v>1846.69</v>
      </c>
      <c r="K14" s="10">
        <v>2398.2195820870002</v>
      </c>
      <c r="L14" s="10">
        <v>1820</v>
      </c>
      <c r="M14" s="10">
        <v>1808.3333333333301</v>
      </c>
      <c r="N14" s="8">
        <v>2636.3636363636401</v>
      </c>
      <c r="O14" s="17">
        <v>2984.6153846153848</v>
      </c>
      <c r="P14" s="17">
        <v>2500</v>
      </c>
      <c r="Q14" s="17">
        <v>2375</v>
      </c>
      <c r="R14" s="14">
        <f t="shared" si="0"/>
        <v>31.03448275862069</v>
      </c>
      <c r="S14" s="15">
        <f t="shared" si="1"/>
        <v>-5</v>
      </c>
      <c r="T14" s="8"/>
    </row>
    <row r="15" spans="1:20" ht="15" customHeight="1" x14ac:dyDescent="0.2">
      <c r="A15" s="9" t="s">
        <v>11</v>
      </c>
      <c r="B15" s="10">
        <v>1780</v>
      </c>
      <c r="C15" s="10">
        <v>1700</v>
      </c>
      <c r="D15" s="10">
        <v>1733.3333333333301</v>
      </c>
      <c r="E15" s="10">
        <v>1760</v>
      </c>
      <c r="F15" s="10">
        <v>1735</v>
      </c>
      <c r="G15" s="10">
        <v>1775</v>
      </c>
      <c r="H15" s="10">
        <v>2187.5</v>
      </c>
      <c r="I15" s="10">
        <v>1845.8333333333298</v>
      </c>
      <c r="J15" s="10">
        <v>2179.2228997924499</v>
      </c>
      <c r="K15" s="10">
        <v>2239.6167119892198</v>
      </c>
      <c r="L15" s="10">
        <v>1883.3333333333301</v>
      </c>
      <c r="M15" s="10">
        <v>2225</v>
      </c>
      <c r="N15" s="8">
        <v>2562.5</v>
      </c>
      <c r="O15" s="17">
        <v>2880.34</v>
      </c>
      <c r="P15" s="17">
        <v>2400</v>
      </c>
      <c r="Q15" s="17">
        <v>2387.5</v>
      </c>
      <c r="R15" s="14">
        <f t="shared" si="0"/>
        <v>35.653409090909086</v>
      </c>
      <c r="S15" s="15">
        <f t="shared" si="1"/>
        <v>-0.52083333333333326</v>
      </c>
      <c r="T15" s="8"/>
    </row>
    <row r="16" spans="1:20" ht="15" customHeight="1" x14ac:dyDescent="0.2">
      <c r="A16" s="9" t="s">
        <v>12</v>
      </c>
      <c r="B16" s="10">
        <v>1750</v>
      </c>
      <c r="C16" s="10">
        <v>1766.6666666666699</v>
      </c>
      <c r="D16" s="10">
        <v>1787.5</v>
      </c>
      <c r="E16" s="10">
        <v>1737.5</v>
      </c>
      <c r="F16" s="10">
        <v>1700</v>
      </c>
      <c r="G16" s="10">
        <v>1850</v>
      </c>
      <c r="H16" s="10">
        <v>2137.5</v>
      </c>
      <c r="I16" s="10">
        <v>1862.5</v>
      </c>
      <c r="J16" s="10">
        <v>2171.0137144832302</v>
      </c>
      <c r="K16" s="10">
        <v>2262.0313158785602</v>
      </c>
      <c r="L16" s="10">
        <v>1816.6666666666652</v>
      </c>
      <c r="M16" s="10">
        <v>1983.3333333333298</v>
      </c>
      <c r="N16" s="8">
        <v>2500</v>
      </c>
      <c r="O16" s="17">
        <v>3030.7692307692309</v>
      </c>
      <c r="P16" s="17">
        <v>2560</v>
      </c>
      <c r="Q16" s="17">
        <v>2383.3333333333335</v>
      </c>
      <c r="R16" s="14">
        <f t="shared" si="0"/>
        <v>37.170263788968832</v>
      </c>
      <c r="S16" s="15">
        <f t="shared" si="1"/>
        <v>-6.9010416666666599</v>
      </c>
      <c r="T16" s="8"/>
    </row>
    <row r="17" spans="1:20" ht="15" customHeight="1" x14ac:dyDescent="0.2">
      <c r="A17" s="9" t="s">
        <v>13</v>
      </c>
      <c r="B17" s="10">
        <v>1800</v>
      </c>
      <c r="C17" s="10">
        <v>1800</v>
      </c>
      <c r="D17" s="10">
        <v>1800</v>
      </c>
      <c r="E17" s="10">
        <v>1800</v>
      </c>
      <c r="F17" s="6">
        <v>1788.8</v>
      </c>
      <c r="G17" s="10">
        <v>2000</v>
      </c>
      <c r="H17" s="10">
        <v>2000</v>
      </c>
      <c r="I17" s="10">
        <v>2000</v>
      </c>
      <c r="J17" s="10">
        <v>1859.8886384349398</v>
      </c>
      <c r="K17" s="10">
        <v>1859.6</v>
      </c>
      <c r="L17" s="10">
        <v>1825</v>
      </c>
      <c r="M17" s="6">
        <v>1968.0640000000001</v>
      </c>
      <c r="N17" s="8">
        <v>2500</v>
      </c>
      <c r="O17" s="17">
        <v>2416.6666666666665</v>
      </c>
      <c r="P17" s="17">
        <v>2580</v>
      </c>
      <c r="Q17" s="17">
        <v>2477.7777777777778</v>
      </c>
      <c r="R17" s="14">
        <f t="shared" si="0"/>
        <v>37.654320987654323</v>
      </c>
      <c r="S17" s="15">
        <f t="shared" si="1"/>
        <v>-3.9621016365202393</v>
      </c>
      <c r="T17" s="8"/>
    </row>
    <row r="18" spans="1:20" ht="15" customHeight="1" x14ac:dyDescent="0.2">
      <c r="A18" s="9" t="s">
        <v>14</v>
      </c>
      <c r="B18" s="10">
        <v>1712.5</v>
      </c>
      <c r="C18" s="10">
        <v>1712.5</v>
      </c>
      <c r="D18" s="10">
        <v>1720.8333333333301</v>
      </c>
      <c r="E18" s="10">
        <v>2000</v>
      </c>
      <c r="F18" s="10">
        <v>2000</v>
      </c>
      <c r="G18" s="10">
        <v>2000</v>
      </c>
      <c r="H18" s="10">
        <v>2000</v>
      </c>
      <c r="I18" s="10">
        <v>1825</v>
      </c>
      <c r="J18" s="10">
        <v>2044.9498474480399</v>
      </c>
      <c r="K18" s="10">
        <v>2025.74815828445</v>
      </c>
      <c r="L18" s="10">
        <v>1900</v>
      </c>
      <c r="M18" s="10">
        <v>1923.3333333333301</v>
      </c>
      <c r="N18" s="8">
        <v>2533.3333333333298</v>
      </c>
      <c r="O18" s="17">
        <v>2944.4444444444443</v>
      </c>
      <c r="P18" s="17">
        <v>2570</v>
      </c>
      <c r="Q18" s="17">
        <v>2480</v>
      </c>
      <c r="R18" s="14">
        <f t="shared" si="0"/>
        <v>24</v>
      </c>
      <c r="S18" s="15">
        <f t="shared" si="1"/>
        <v>-3.5019455252918288</v>
      </c>
      <c r="T18" s="8"/>
    </row>
    <row r="19" spans="1:20" ht="15" customHeight="1" x14ac:dyDescent="0.2">
      <c r="A19" s="9" t="s">
        <v>15</v>
      </c>
      <c r="B19" s="10">
        <v>1700</v>
      </c>
      <c r="C19" s="10">
        <v>1700</v>
      </c>
      <c r="D19" s="10">
        <v>1700</v>
      </c>
      <c r="E19" s="10">
        <v>1700</v>
      </c>
      <c r="F19" s="10">
        <v>1700</v>
      </c>
      <c r="G19" s="10">
        <v>2000</v>
      </c>
      <c r="H19" s="10">
        <v>2000</v>
      </c>
      <c r="I19" s="10">
        <v>1700</v>
      </c>
      <c r="J19" s="10">
        <v>2123.5248034756751</v>
      </c>
      <c r="K19" s="10">
        <v>1940.433132263415</v>
      </c>
      <c r="L19" s="10">
        <v>2000</v>
      </c>
      <c r="M19" s="10">
        <v>1900</v>
      </c>
      <c r="N19" s="8">
        <v>2500</v>
      </c>
      <c r="O19" s="17">
        <v>2500</v>
      </c>
      <c r="P19" s="17">
        <v>2650</v>
      </c>
      <c r="Q19" s="17">
        <v>2500</v>
      </c>
      <c r="R19" s="14">
        <f t="shared" si="0"/>
        <v>47.058823529411761</v>
      </c>
      <c r="S19" s="15">
        <f t="shared" si="1"/>
        <v>-5.6603773584905666</v>
      </c>
      <c r="T19" s="8"/>
    </row>
    <row r="20" spans="1:20" ht="15" customHeight="1" x14ac:dyDescent="0.2">
      <c r="A20" s="9" t="s">
        <v>16</v>
      </c>
      <c r="B20" s="10">
        <v>1750</v>
      </c>
      <c r="C20" s="10">
        <v>1949.999999999995</v>
      </c>
      <c r="D20" s="10">
        <v>1825</v>
      </c>
      <c r="E20" s="10">
        <v>1820</v>
      </c>
      <c r="F20" s="10">
        <v>1800</v>
      </c>
      <c r="G20" s="10">
        <v>2010</v>
      </c>
      <c r="H20" s="10">
        <v>2250</v>
      </c>
      <c r="I20" s="10">
        <v>2150</v>
      </c>
      <c r="J20" s="10">
        <v>2168.2046732532849</v>
      </c>
      <c r="K20" s="10">
        <v>1894.9692398488501</v>
      </c>
      <c r="L20" s="10">
        <v>2250</v>
      </c>
      <c r="M20" s="10">
        <v>1987.75</v>
      </c>
      <c r="N20" s="8">
        <v>2542.8571428571399</v>
      </c>
      <c r="O20" s="17">
        <v>2700</v>
      </c>
      <c r="P20" s="17">
        <v>2500</v>
      </c>
      <c r="Q20" s="17">
        <v>2500</v>
      </c>
      <c r="R20" s="14">
        <f t="shared" si="0"/>
        <v>37.362637362637365</v>
      </c>
      <c r="S20" s="15">
        <f t="shared" si="1"/>
        <v>0</v>
      </c>
      <c r="T20" s="8"/>
    </row>
    <row r="21" spans="1:20" ht="15" customHeight="1" x14ac:dyDescent="0.2">
      <c r="A21" s="9" t="s">
        <v>17</v>
      </c>
      <c r="B21" s="10">
        <v>1800</v>
      </c>
      <c r="C21" s="10">
        <v>1800</v>
      </c>
      <c r="D21" s="10">
        <v>1800</v>
      </c>
      <c r="E21" s="10">
        <v>1950</v>
      </c>
      <c r="F21" s="10">
        <v>1950</v>
      </c>
      <c r="G21" s="10">
        <v>2000</v>
      </c>
      <c r="H21" s="10">
        <v>1970</v>
      </c>
      <c r="I21" s="10">
        <v>1970.68</v>
      </c>
      <c r="J21" s="10">
        <v>1970</v>
      </c>
      <c r="K21" s="10">
        <v>1970.7</v>
      </c>
      <c r="L21" s="10">
        <v>1970</v>
      </c>
      <c r="M21" s="10">
        <v>2000</v>
      </c>
      <c r="N21" s="8">
        <v>2500</v>
      </c>
      <c r="O21" s="17">
        <v>2500</v>
      </c>
      <c r="P21" s="17">
        <v>2250</v>
      </c>
      <c r="Q21" s="17">
        <v>2500</v>
      </c>
      <c r="R21" s="14">
        <f t="shared" si="0"/>
        <v>28.205128205128204</v>
      </c>
      <c r="S21" s="15">
        <f t="shared" si="1"/>
        <v>11.111111111111111</v>
      </c>
      <c r="T21" s="8"/>
    </row>
    <row r="22" spans="1:20" ht="15" customHeight="1" x14ac:dyDescent="0.2">
      <c r="A22" s="9" t="s">
        <v>18</v>
      </c>
      <c r="B22" s="10">
        <v>1900</v>
      </c>
      <c r="C22" s="10">
        <v>1900</v>
      </c>
      <c r="D22" s="10">
        <v>1800</v>
      </c>
      <c r="E22" s="10">
        <v>1750</v>
      </c>
      <c r="F22" s="10">
        <v>1833.3333333333301</v>
      </c>
      <c r="G22" s="10">
        <v>2000</v>
      </c>
      <c r="H22" s="10">
        <v>2250</v>
      </c>
      <c r="I22" s="10">
        <v>1866.6666666666699</v>
      </c>
      <c r="J22" s="6">
        <v>1825.9999999999968</v>
      </c>
      <c r="K22" s="10">
        <v>2155.2400111659999</v>
      </c>
      <c r="L22" s="10">
        <v>1880</v>
      </c>
      <c r="M22" s="10">
        <v>2200</v>
      </c>
      <c r="N22" s="8">
        <v>2566.6666666666702</v>
      </c>
      <c r="O22" s="17">
        <v>2500</v>
      </c>
      <c r="P22" s="17">
        <v>2250</v>
      </c>
      <c r="Q22" s="17">
        <v>2500</v>
      </c>
      <c r="R22" s="14">
        <f t="shared" si="0"/>
        <v>42.857142857142854</v>
      </c>
      <c r="S22" s="15">
        <f t="shared" si="1"/>
        <v>11.111111111111111</v>
      </c>
      <c r="T22" s="8"/>
    </row>
    <row r="23" spans="1:20" ht="15" customHeight="1" x14ac:dyDescent="0.2">
      <c r="A23" s="9" t="s">
        <v>19</v>
      </c>
      <c r="B23" s="10">
        <v>2000</v>
      </c>
      <c r="C23" s="10">
        <v>1950.55</v>
      </c>
      <c r="D23" s="10">
        <v>1950</v>
      </c>
      <c r="E23" s="10">
        <v>1950</v>
      </c>
      <c r="F23" s="10">
        <v>1950</v>
      </c>
      <c r="G23" s="10">
        <v>2150</v>
      </c>
      <c r="H23" s="10">
        <v>2000</v>
      </c>
      <c r="I23" s="10">
        <v>1900</v>
      </c>
      <c r="J23" s="6">
        <v>1994</v>
      </c>
      <c r="K23" s="10">
        <v>2162.0800476157701</v>
      </c>
      <c r="L23" s="10">
        <v>1975</v>
      </c>
      <c r="M23" s="10">
        <v>2200</v>
      </c>
      <c r="N23" s="8">
        <v>2750</v>
      </c>
      <c r="O23" s="17">
        <v>2500</v>
      </c>
      <c r="P23" s="17">
        <v>2350</v>
      </c>
      <c r="Q23" s="17">
        <v>2500</v>
      </c>
      <c r="R23" s="14">
        <f t="shared" si="0"/>
        <v>28.205128205128204</v>
      </c>
      <c r="S23" s="15">
        <f t="shared" si="1"/>
        <v>6.3829787234042552</v>
      </c>
      <c r="T23" s="8"/>
    </row>
    <row r="24" spans="1:20" ht="15" customHeight="1" x14ac:dyDescent="0.2">
      <c r="A24" s="9" t="s">
        <v>20</v>
      </c>
      <c r="B24" s="10">
        <v>1801.7857142857099</v>
      </c>
      <c r="C24" s="10">
        <v>1838.8888888888901</v>
      </c>
      <c r="D24" s="10">
        <v>1835.7142857142801</v>
      </c>
      <c r="E24" s="10">
        <v>1840</v>
      </c>
      <c r="F24" s="10">
        <v>1833.3333333333301</v>
      </c>
      <c r="G24" s="10">
        <v>2200</v>
      </c>
      <c r="H24" s="10">
        <v>2093.75</v>
      </c>
      <c r="I24" s="10">
        <v>1970.8333333333301</v>
      </c>
      <c r="J24" s="6">
        <v>1927.6</v>
      </c>
      <c r="K24" s="10">
        <v>2046.370005583</v>
      </c>
      <c r="L24" s="10">
        <v>1923.9583333333301</v>
      </c>
      <c r="M24" s="10">
        <v>1944.44444444444</v>
      </c>
      <c r="N24" s="8">
        <v>2572.2222222222199</v>
      </c>
      <c r="O24" s="17">
        <v>2500</v>
      </c>
      <c r="P24" s="17">
        <v>2278.5714285714284</v>
      </c>
      <c r="Q24" s="17">
        <v>2383.3333333333335</v>
      </c>
      <c r="R24" s="14">
        <f t="shared" si="0"/>
        <v>29.528985507246386</v>
      </c>
      <c r="S24" s="15">
        <f t="shared" si="1"/>
        <v>4.5977011494252995</v>
      </c>
      <c r="T24" s="8"/>
    </row>
    <row r="25" spans="1:20" ht="15" customHeight="1" x14ac:dyDescent="0.2">
      <c r="A25" s="9" t="s">
        <v>21</v>
      </c>
      <c r="B25" s="6">
        <v>1900.65</v>
      </c>
      <c r="C25" s="10">
        <v>2000</v>
      </c>
      <c r="D25" s="10">
        <v>1900</v>
      </c>
      <c r="E25" s="10">
        <v>1891.6666666666699</v>
      </c>
      <c r="F25" s="10">
        <v>1883.3333333333301</v>
      </c>
      <c r="G25" s="10">
        <v>2200</v>
      </c>
      <c r="H25" s="10">
        <v>2250</v>
      </c>
      <c r="I25" s="10">
        <v>1925</v>
      </c>
      <c r="J25" s="6">
        <v>1876.2</v>
      </c>
      <c r="K25" s="10">
        <v>2007.7853545671601</v>
      </c>
      <c r="L25" s="10">
        <v>1916.6666666666652</v>
      </c>
      <c r="M25" s="10">
        <v>2000</v>
      </c>
      <c r="N25" s="8">
        <v>2575</v>
      </c>
      <c r="O25" s="17">
        <v>3000</v>
      </c>
      <c r="P25" s="17">
        <v>2500</v>
      </c>
      <c r="Q25" s="17">
        <v>2425</v>
      </c>
      <c r="R25" s="14">
        <f t="shared" si="0"/>
        <v>28.193832599118725</v>
      </c>
      <c r="S25" s="15">
        <f t="shared" si="1"/>
        <v>-3</v>
      </c>
      <c r="T25" s="8"/>
    </row>
    <row r="26" spans="1:20" ht="15" customHeight="1" x14ac:dyDescent="0.2">
      <c r="A26" s="9" t="s">
        <v>22</v>
      </c>
      <c r="B26" s="10">
        <v>1851.6666666666699</v>
      </c>
      <c r="C26" s="10">
        <v>1803.125</v>
      </c>
      <c r="D26" s="10">
        <v>1812.5</v>
      </c>
      <c r="E26" s="10">
        <v>1900</v>
      </c>
      <c r="F26" s="10">
        <v>1875</v>
      </c>
      <c r="G26" s="10">
        <v>1975</v>
      </c>
      <c r="H26" s="10">
        <v>2000</v>
      </c>
      <c r="I26" s="10">
        <v>1855</v>
      </c>
      <c r="J26" s="6">
        <v>1869.1</v>
      </c>
      <c r="K26" s="10">
        <v>2080.30560491304</v>
      </c>
      <c r="L26" s="10">
        <v>1845.8333333333301</v>
      </c>
      <c r="M26" s="10">
        <v>2130</v>
      </c>
      <c r="N26" s="8">
        <v>2592.8571428571399</v>
      </c>
      <c r="O26" s="17">
        <v>2650</v>
      </c>
      <c r="P26" s="17">
        <v>2448</v>
      </c>
      <c r="Q26" s="17">
        <v>2392.8571428571427</v>
      </c>
      <c r="R26" s="14">
        <f t="shared" si="0"/>
        <v>25.939849624060141</v>
      </c>
      <c r="S26" s="15">
        <f t="shared" si="1"/>
        <v>-2.2525676937441723</v>
      </c>
      <c r="T26" s="8"/>
    </row>
    <row r="27" spans="1:20" ht="15" customHeight="1" x14ac:dyDescent="0.2">
      <c r="A27" s="9" t="s">
        <v>23</v>
      </c>
      <c r="B27" s="10">
        <v>1868.75</v>
      </c>
      <c r="C27" s="10">
        <v>1818.75</v>
      </c>
      <c r="D27" s="10">
        <v>1894.44444444444</v>
      </c>
      <c r="E27" s="10">
        <v>1816.6666666666599</v>
      </c>
      <c r="F27" s="10">
        <v>1837.5</v>
      </c>
      <c r="G27" s="10">
        <v>1875</v>
      </c>
      <c r="H27" s="10">
        <v>2092.8571428571399</v>
      </c>
      <c r="I27" s="10">
        <v>1858.3333333333301</v>
      </c>
      <c r="J27" s="6">
        <v>1831.75</v>
      </c>
      <c r="K27" s="10">
        <v>1962.91920332524</v>
      </c>
      <c r="L27" s="10">
        <v>1940</v>
      </c>
      <c r="M27" s="10">
        <v>1912.5</v>
      </c>
      <c r="N27" s="8">
        <v>2527.2727272727302</v>
      </c>
      <c r="O27" s="17">
        <v>2800</v>
      </c>
      <c r="P27" s="17">
        <v>2533.3333333333298</v>
      </c>
      <c r="Q27" s="17">
        <v>2300</v>
      </c>
      <c r="R27" s="14">
        <f t="shared" si="0"/>
        <v>26.605504587156432</v>
      </c>
      <c r="S27" s="15">
        <f t="shared" si="1"/>
        <v>-9.2105263157893482</v>
      </c>
      <c r="T27" s="8"/>
    </row>
    <row r="28" spans="1:20" ht="15" customHeight="1" x14ac:dyDescent="0.2">
      <c r="A28" s="9" t="s">
        <v>24</v>
      </c>
      <c r="B28" s="10">
        <v>1835.7142857142801</v>
      </c>
      <c r="C28" s="10">
        <v>1881.25</v>
      </c>
      <c r="D28" s="10">
        <v>1858.3333333333301</v>
      </c>
      <c r="E28" s="10">
        <v>2000</v>
      </c>
      <c r="F28" s="10">
        <v>1825</v>
      </c>
      <c r="G28" s="10">
        <v>1875</v>
      </c>
      <c r="H28" s="10">
        <v>2022.2222222222199</v>
      </c>
      <c r="I28" s="10">
        <v>1933.3333333333301</v>
      </c>
      <c r="J28" s="6">
        <v>1919.3</v>
      </c>
      <c r="K28" s="10">
        <v>2103.4600362986498</v>
      </c>
      <c r="L28" s="10">
        <v>1813.888888888885</v>
      </c>
      <c r="M28" s="10">
        <v>1900</v>
      </c>
      <c r="N28" s="8">
        <v>2650</v>
      </c>
      <c r="O28" s="17">
        <v>2425</v>
      </c>
      <c r="P28" s="17">
        <v>2457.8947368421054</v>
      </c>
      <c r="Q28" s="17">
        <v>2366.6666666666665</v>
      </c>
      <c r="R28" s="14">
        <f t="shared" si="0"/>
        <v>18.333333333333325</v>
      </c>
      <c r="S28" s="15">
        <f t="shared" si="1"/>
        <v>-3.7116345467523328</v>
      </c>
      <c r="T28" s="8"/>
    </row>
    <row r="29" spans="1:20" ht="15" customHeight="1" x14ac:dyDescent="0.2">
      <c r="A29" s="9" t="s">
        <v>25</v>
      </c>
      <c r="B29" s="10">
        <v>1854.1666666666699</v>
      </c>
      <c r="C29" s="10">
        <v>1860.7142857142801</v>
      </c>
      <c r="D29" s="10">
        <v>1852.9761904761799</v>
      </c>
      <c r="E29" s="10">
        <v>1814.88095238095</v>
      </c>
      <c r="F29" s="10">
        <v>1849.2857142857099</v>
      </c>
      <c r="G29" s="10">
        <v>1875</v>
      </c>
      <c r="H29" s="10">
        <v>2050</v>
      </c>
      <c r="I29" s="10">
        <v>1868.75</v>
      </c>
      <c r="J29" s="6">
        <v>1843.4885714285699</v>
      </c>
      <c r="K29" s="10">
        <v>2126.6706169457602</v>
      </c>
      <c r="L29" s="10">
        <v>1865.625</v>
      </c>
      <c r="M29" s="10">
        <v>1865</v>
      </c>
      <c r="N29" s="8">
        <v>2594.1176470588198</v>
      </c>
      <c r="O29" s="17">
        <v>2860</v>
      </c>
      <c r="P29" s="17">
        <v>2583.3333333333335</v>
      </c>
      <c r="Q29" s="17">
        <v>2500</v>
      </c>
      <c r="R29" s="14">
        <f t="shared" si="0"/>
        <v>37.750081994096604</v>
      </c>
      <c r="S29" s="15">
        <f t="shared" si="1"/>
        <v>-3.2258064516129088</v>
      </c>
      <c r="T29" s="8"/>
    </row>
    <row r="30" spans="1:20" ht="15" customHeight="1" x14ac:dyDescent="0.2">
      <c r="A30" s="9" t="s">
        <v>26</v>
      </c>
      <c r="B30" s="10">
        <v>2000</v>
      </c>
      <c r="C30" s="10">
        <v>2000</v>
      </c>
      <c r="D30" s="10">
        <v>1800</v>
      </c>
      <c r="E30" s="10">
        <v>1800</v>
      </c>
      <c r="F30" s="10">
        <v>1800</v>
      </c>
      <c r="G30" s="10">
        <v>2000</v>
      </c>
      <c r="H30" s="10">
        <v>2050</v>
      </c>
      <c r="I30" s="10">
        <v>1962.5</v>
      </c>
      <c r="J30" s="6">
        <v>1893.6</v>
      </c>
      <c r="K30" s="10">
        <v>2055.2400111659999</v>
      </c>
      <c r="L30" s="10">
        <v>1875</v>
      </c>
      <c r="M30" s="10">
        <v>1966.6666666666652</v>
      </c>
      <c r="N30" s="8">
        <v>2550</v>
      </c>
      <c r="O30" s="17">
        <v>2800</v>
      </c>
      <c r="P30" s="17">
        <v>2512.5</v>
      </c>
      <c r="Q30" s="17">
        <v>2500</v>
      </c>
      <c r="R30" s="14">
        <f t="shared" si="0"/>
        <v>38.888888888888893</v>
      </c>
      <c r="S30" s="15">
        <f t="shared" si="1"/>
        <v>-0.49751243781094528</v>
      </c>
      <c r="T30" s="8"/>
    </row>
    <row r="31" spans="1:20" ht="15" customHeight="1" x14ac:dyDescent="0.2">
      <c r="A31" s="9" t="s">
        <v>36</v>
      </c>
      <c r="B31" s="10">
        <v>2008.3333333333301</v>
      </c>
      <c r="C31" s="10">
        <v>1950</v>
      </c>
      <c r="D31" s="10">
        <v>1875</v>
      </c>
      <c r="E31" s="10">
        <v>1800</v>
      </c>
      <c r="F31" s="10">
        <v>1800</v>
      </c>
      <c r="G31" s="10">
        <v>2000</v>
      </c>
      <c r="H31" s="10">
        <v>1900</v>
      </c>
      <c r="I31" s="10">
        <v>1845</v>
      </c>
      <c r="J31" s="6">
        <v>1893.2</v>
      </c>
      <c r="K31" s="10">
        <v>2192.8222685880801</v>
      </c>
      <c r="L31" s="10">
        <v>1833.5333333333299</v>
      </c>
      <c r="M31" s="10">
        <v>1833.3333333333301</v>
      </c>
      <c r="N31" s="8">
        <v>2555.5555555555602</v>
      </c>
      <c r="O31" s="17">
        <v>2450</v>
      </c>
      <c r="P31" s="17">
        <v>2480</v>
      </c>
      <c r="Q31" s="17">
        <v>2371.4285714285716</v>
      </c>
      <c r="R31" s="14">
        <f t="shared" si="0"/>
        <v>31.746031746031754</v>
      </c>
      <c r="S31" s="15">
        <f t="shared" si="1"/>
        <v>-4.3778801843317918</v>
      </c>
      <c r="T31" s="8"/>
    </row>
    <row r="32" spans="1:20" ht="15" customHeight="1" x14ac:dyDescent="0.2">
      <c r="A32" s="9" t="s">
        <v>27</v>
      </c>
      <c r="B32" s="6">
        <v>2000</v>
      </c>
      <c r="C32" s="6">
        <v>2097.27</v>
      </c>
      <c r="D32" s="6">
        <v>2094.543549</v>
      </c>
      <c r="E32" s="6">
        <v>2091.8206423863003</v>
      </c>
      <c r="F32" s="6">
        <v>2091.6</v>
      </c>
      <c r="G32" s="6">
        <v>2088.8809200000001</v>
      </c>
      <c r="H32" s="10">
        <v>2100</v>
      </c>
      <c r="I32" s="10">
        <v>2000</v>
      </c>
      <c r="J32" s="10">
        <v>2022.7479266128701</v>
      </c>
      <c r="K32" s="10">
        <v>2149.7772660231099</v>
      </c>
      <c r="L32" s="6">
        <v>2190</v>
      </c>
      <c r="M32" s="6">
        <v>2188</v>
      </c>
      <c r="N32" s="8">
        <v>2600</v>
      </c>
      <c r="O32" s="17">
        <v>2372.7272727272725</v>
      </c>
      <c r="P32" s="17">
        <v>2400</v>
      </c>
      <c r="Q32" s="17">
        <v>2396.1538461538462</v>
      </c>
      <c r="R32" s="14">
        <f t="shared" si="0"/>
        <v>14.548723614294659</v>
      </c>
      <c r="S32" s="15">
        <f t="shared" si="1"/>
        <v>-0.1602564102564088</v>
      </c>
      <c r="T32" s="8"/>
    </row>
    <row r="33" spans="1:20" ht="15" customHeight="1" x14ac:dyDescent="0.2">
      <c r="A33" s="9" t="s">
        <v>28</v>
      </c>
      <c r="B33" s="10">
        <v>1950</v>
      </c>
      <c r="C33" s="6">
        <v>1947.4650000000001</v>
      </c>
      <c r="D33" s="10">
        <v>1900</v>
      </c>
      <c r="E33" s="10">
        <v>1900</v>
      </c>
      <c r="F33" s="10">
        <v>1900</v>
      </c>
      <c r="G33" s="10">
        <v>2000</v>
      </c>
      <c r="H33" s="10">
        <v>2000</v>
      </c>
      <c r="I33" s="10">
        <v>2000</v>
      </c>
      <c r="J33" s="10">
        <v>2034.96235352143</v>
      </c>
      <c r="K33" s="10">
        <v>2070.5761724098302</v>
      </c>
      <c r="L33" s="10">
        <v>2000</v>
      </c>
      <c r="M33" s="10">
        <v>2100</v>
      </c>
      <c r="N33" s="8">
        <v>2500</v>
      </c>
      <c r="O33" s="17">
        <v>2393.75</v>
      </c>
      <c r="P33" s="17">
        <v>2405.5555555555557</v>
      </c>
      <c r="Q33" s="17">
        <v>2411.1111111111113</v>
      </c>
      <c r="R33" s="14">
        <f t="shared" si="0"/>
        <v>26.900584795321649</v>
      </c>
      <c r="S33" s="15">
        <f t="shared" si="1"/>
        <v>0.23094688221709428</v>
      </c>
      <c r="T33" s="8"/>
    </row>
    <row r="34" spans="1:20" ht="15" customHeight="1" x14ac:dyDescent="0.2">
      <c r="A34" s="9" t="s">
        <v>29</v>
      </c>
      <c r="B34" s="10">
        <v>1800</v>
      </c>
      <c r="C34" s="10">
        <v>1800</v>
      </c>
      <c r="D34" s="10">
        <v>1800</v>
      </c>
      <c r="E34" s="10">
        <v>1800</v>
      </c>
      <c r="F34" s="6">
        <v>1992</v>
      </c>
      <c r="G34" s="10">
        <v>1995</v>
      </c>
      <c r="H34" s="10">
        <v>1995</v>
      </c>
      <c r="I34" s="10">
        <v>1995</v>
      </c>
      <c r="J34" s="10">
        <v>1983.6415983787599</v>
      </c>
      <c r="K34" s="10">
        <v>2033.3095743112199</v>
      </c>
      <c r="L34" s="10">
        <v>2033.3095743112199</v>
      </c>
      <c r="M34" s="6">
        <v>1993.2</v>
      </c>
      <c r="N34" s="8">
        <v>2700</v>
      </c>
      <c r="O34" s="17">
        <v>2376.4705882352941</v>
      </c>
      <c r="P34" s="17">
        <v>2550</v>
      </c>
      <c r="Q34" s="17">
        <v>2437.5</v>
      </c>
      <c r="R34" s="14">
        <f t="shared" si="0"/>
        <v>35.416666666666671</v>
      </c>
      <c r="S34" s="15">
        <f t="shared" si="1"/>
        <v>-4.4117647058823533</v>
      </c>
      <c r="T34" s="8"/>
    </row>
    <row r="35" spans="1:20" ht="15" customHeight="1" x14ac:dyDescent="0.2">
      <c r="A35" s="9" t="s">
        <v>30</v>
      </c>
      <c r="B35" s="10">
        <v>1800</v>
      </c>
      <c r="C35" s="10">
        <v>1916.86666666667</v>
      </c>
      <c r="D35" s="10">
        <v>1916.6666666666652</v>
      </c>
      <c r="E35" s="10">
        <v>1850</v>
      </c>
      <c r="F35" s="10">
        <v>1900</v>
      </c>
      <c r="G35" s="10">
        <v>1970</v>
      </c>
      <c r="H35" s="10">
        <v>2176.1904761904698</v>
      </c>
      <c r="I35" s="10">
        <v>2160</v>
      </c>
      <c r="J35" s="6">
        <v>1892.4</v>
      </c>
      <c r="K35" s="10">
        <v>2186.2273786349501</v>
      </c>
      <c r="L35" s="10">
        <v>2099.99999999999</v>
      </c>
      <c r="M35" s="10">
        <v>2172.5</v>
      </c>
      <c r="N35" s="8">
        <v>2544.4444444444398</v>
      </c>
      <c r="O35" s="17">
        <v>2820</v>
      </c>
      <c r="P35" s="17">
        <v>2700</v>
      </c>
      <c r="Q35" s="17">
        <v>2433.3333333333335</v>
      </c>
      <c r="R35" s="14">
        <f t="shared" si="0"/>
        <v>31.531531531531538</v>
      </c>
      <c r="S35" s="15">
        <f t="shared" si="1"/>
        <v>-9.8765432098765373</v>
      </c>
      <c r="T35" s="8"/>
    </row>
    <row r="36" spans="1:20" ht="15" customHeight="1" x14ac:dyDescent="0.2">
      <c r="A36" s="9" t="s">
        <v>31</v>
      </c>
      <c r="B36" s="10">
        <v>1808.3333333333301</v>
      </c>
      <c r="C36" s="10">
        <v>1885</v>
      </c>
      <c r="D36" s="10">
        <v>1805</v>
      </c>
      <c r="E36" s="10">
        <v>1875</v>
      </c>
      <c r="F36" s="10">
        <v>1825</v>
      </c>
      <c r="G36" s="10">
        <v>1875</v>
      </c>
      <c r="H36" s="10">
        <v>2100</v>
      </c>
      <c r="I36" s="10">
        <v>1966.6666666666599</v>
      </c>
      <c r="J36" s="6">
        <v>1819.3</v>
      </c>
      <c r="K36" s="10">
        <v>2050.30076318903</v>
      </c>
      <c r="L36" s="10">
        <v>1800</v>
      </c>
      <c r="M36" s="10">
        <v>1983.3333333333301</v>
      </c>
      <c r="N36" s="8">
        <v>2588.8888888888901</v>
      </c>
      <c r="O36" s="17">
        <v>3000</v>
      </c>
      <c r="P36" s="17">
        <v>2566.6666666666665</v>
      </c>
      <c r="Q36" s="17">
        <v>2462.5</v>
      </c>
      <c r="R36" s="14">
        <f t="shared" si="0"/>
        <v>31.333333333333336</v>
      </c>
      <c r="S36" s="15">
        <f t="shared" si="1"/>
        <v>-4.0584415584415527</v>
      </c>
      <c r="T36" s="8"/>
    </row>
    <row r="37" spans="1:20" ht="15" customHeight="1" x14ac:dyDescent="0.2">
      <c r="A37" s="9" t="s">
        <v>32</v>
      </c>
      <c r="B37" s="10">
        <v>1800</v>
      </c>
      <c r="C37" s="10">
        <v>1833.7333333333299</v>
      </c>
      <c r="D37" s="10">
        <v>1883.3333333333301</v>
      </c>
      <c r="E37" s="10">
        <v>1800</v>
      </c>
      <c r="F37" s="10">
        <v>1841.6666666666599</v>
      </c>
      <c r="G37" s="10">
        <v>1800</v>
      </c>
      <c r="H37" s="10">
        <v>1900</v>
      </c>
      <c r="I37" s="10">
        <v>1900</v>
      </c>
      <c r="J37" s="10">
        <v>1900</v>
      </c>
      <c r="K37" s="10">
        <v>1970.4884224745499</v>
      </c>
      <c r="L37" s="10">
        <v>1968.75</v>
      </c>
      <c r="M37" s="10">
        <v>1800</v>
      </c>
      <c r="N37" s="8">
        <v>2575</v>
      </c>
      <c r="O37" s="17">
        <v>2500.3200000000002</v>
      </c>
      <c r="P37" s="17">
        <v>2300</v>
      </c>
      <c r="Q37" s="17">
        <v>2300</v>
      </c>
      <c r="R37" s="14">
        <f t="shared" si="0"/>
        <v>27.777777777777779</v>
      </c>
      <c r="S37" s="15">
        <f t="shared" si="1"/>
        <v>0</v>
      </c>
      <c r="T37" s="8"/>
    </row>
    <row r="38" spans="1:20" ht="15" customHeight="1" x14ac:dyDescent="0.2">
      <c r="A38" s="9" t="s">
        <v>33</v>
      </c>
      <c r="B38" s="10">
        <v>1900</v>
      </c>
      <c r="C38" s="10">
        <v>1900</v>
      </c>
      <c r="D38" s="10">
        <v>1900</v>
      </c>
      <c r="E38" s="10">
        <v>1900</v>
      </c>
      <c r="F38" s="10">
        <v>1958.3333333333301</v>
      </c>
      <c r="G38" s="10">
        <v>1850</v>
      </c>
      <c r="H38" s="10">
        <v>2050</v>
      </c>
      <c r="I38" s="10">
        <v>2000</v>
      </c>
      <c r="J38" s="10">
        <v>2231.4723703872451</v>
      </c>
      <c r="K38" s="10">
        <v>2048.6075856818898</v>
      </c>
      <c r="L38" s="10">
        <v>2000</v>
      </c>
      <c r="M38" s="10">
        <v>2100</v>
      </c>
      <c r="N38" s="8">
        <v>2580</v>
      </c>
      <c r="O38" s="17">
        <v>2500</v>
      </c>
      <c r="P38" s="17">
        <v>2450</v>
      </c>
      <c r="Q38" s="17">
        <v>2500</v>
      </c>
      <c r="R38" s="14">
        <f t="shared" si="0"/>
        <v>31.578947368421051</v>
      </c>
      <c r="S38" s="15">
        <f t="shared" si="1"/>
        <v>2.0408163265306123</v>
      </c>
      <c r="T38" s="8"/>
    </row>
    <row r="39" spans="1:20" ht="15" customHeight="1" x14ac:dyDescent="0.2">
      <c r="A39" s="9" t="s">
        <v>34</v>
      </c>
      <c r="B39" s="10">
        <v>1900</v>
      </c>
      <c r="C39" s="6">
        <v>1997.4</v>
      </c>
      <c r="D39" s="10">
        <v>1900</v>
      </c>
      <c r="E39" s="10">
        <v>1900</v>
      </c>
      <c r="F39" s="10">
        <v>1950</v>
      </c>
      <c r="G39" s="10">
        <v>2050</v>
      </c>
      <c r="H39" s="10">
        <v>2050</v>
      </c>
      <c r="I39" s="10">
        <v>1900</v>
      </c>
      <c r="J39" s="6">
        <v>1843.8</v>
      </c>
      <c r="K39" s="10">
        <v>2055.2400111659999</v>
      </c>
      <c r="L39" s="10">
        <v>1866.6666666666599</v>
      </c>
      <c r="M39" s="10">
        <v>1900</v>
      </c>
      <c r="N39" s="8">
        <v>2500</v>
      </c>
      <c r="O39" s="17">
        <v>2700</v>
      </c>
      <c r="P39" s="17">
        <v>2500</v>
      </c>
      <c r="Q39" s="17">
        <v>2500</v>
      </c>
      <c r="R39" s="14">
        <f t="shared" si="0"/>
        <v>31.578947368421051</v>
      </c>
      <c r="S39" s="15">
        <f t="shared" si="1"/>
        <v>0</v>
      </c>
      <c r="T39" s="8"/>
    </row>
    <row r="40" spans="1:20" ht="15" customHeight="1" x14ac:dyDescent="0.2">
      <c r="A40" s="9" t="s">
        <v>35</v>
      </c>
      <c r="B40" s="10">
        <v>1700</v>
      </c>
      <c r="C40" s="10">
        <v>1775</v>
      </c>
      <c r="D40" s="10">
        <v>1700</v>
      </c>
      <c r="E40" s="10">
        <v>1875</v>
      </c>
      <c r="F40" s="10">
        <v>2037.5</v>
      </c>
      <c r="G40" s="10">
        <v>1700</v>
      </c>
      <c r="H40" s="10">
        <v>2000</v>
      </c>
      <c r="I40" s="10">
        <v>2000</v>
      </c>
      <c r="J40" s="10">
        <v>2037.29566313809</v>
      </c>
      <c r="K40" s="10">
        <v>2009.9726068671</v>
      </c>
      <c r="L40" s="10">
        <v>2150</v>
      </c>
      <c r="M40" s="10">
        <v>2100</v>
      </c>
      <c r="N40" s="8">
        <v>2500</v>
      </c>
      <c r="O40" s="17">
        <v>3000</v>
      </c>
      <c r="P40" s="17">
        <v>2700</v>
      </c>
      <c r="Q40" s="17">
        <v>2500</v>
      </c>
      <c r="R40" s="14">
        <f t="shared" si="0"/>
        <v>33.333333333333329</v>
      </c>
      <c r="S40" s="15">
        <f t="shared" si="1"/>
        <v>-7.4074074074074066</v>
      </c>
      <c r="T40" s="8"/>
    </row>
    <row r="41" spans="1:20" s="20" customFormat="1" ht="15" customHeight="1" x14ac:dyDescent="0.2">
      <c r="A41" s="16" t="s">
        <v>43</v>
      </c>
      <c r="B41" s="17">
        <f t="shared" ref="B41:O41" si="2">AVERAGE(B4:B40)</f>
        <v>1841.975418275418</v>
      </c>
      <c r="C41" s="17">
        <f t="shared" si="2"/>
        <v>1860.2976533676533</v>
      </c>
      <c r="D41" s="17">
        <f t="shared" si="2"/>
        <v>1839.3436265924479</v>
      </c>
      <c r="E41" s="17">
        <f t="shared" si="2"/>
        <v>1862.9063494081233</v>
      </c>
      <c r="F41" s="17">
        <f t="shared" si="2"/>
        <v>1853.9525740025731</v>
      </c>
      <c r="G41" s="17">
        <f t="shared" si="2"/>
        <v>1962.6325602574004</v>
      </c>
      <c r="H41" s="17">
        <f t="shared" si="2"/>
        <v>2071.0590948090939</v>
      </c>
      <c r="I41" s="17">
        <f t="shared" si="2"/>
        <v>1928.0643886743874</v>
      </c>
      <c r="J41" s="17">
        <f t="shared" si="2"/>
        <v>1938.6155318757353</v>
      </c>
      <c r="K41" s="17">
        <f t="shared" si="2"/>
        <v>2067.0146448499222</v>
      </c>
      <c r="L41" s="17">
        <f t="shared" si="2"/>
        <v>1962.5455183104264</v>
      </c>
      <c r="M41" s="17">
        <f t="shared" si="2"/>
        <v>2002.1597520377509</v>
      </c>
      <c r="N41" s="17">
        <f t="shared" si="2"/>
        <v>2567.5637077107663</v>
      </c>
      <c r="O41" s="17">
        <f t="shared" si="2"/>
        <v>2708.381178039414</v>
      </c>
      <c r="P41" s="17">
        <v>2493.5891756418077</v>
      </c>
      <c r="Q41" s="17">
        <v>2428.3827508827503</v>
      </c>
      <c r="R41" s="14">
        <f t="shared" si="0"/>
        <v>30.35452649856974</v>
      </c>
      <c r="S41" s="15">
        <f t="shared" si="1"/>
        <v>-2.6149626167780582</v>
      </c>
    </row>
    <row r="42" spans="1:20" s="19" customFormat="1" ht="15" customHeight="1" x14ac:dyDescent="0.2">
      <c r="A42" s="16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>N41/M41*100-100</f>
        <v>28.239702406242088</v>
      </c>
      <c r="O42" s="17">
        <f>O41/N41*100-100</f>
        <v>5.484478141895849</v>
      </c>
      <c r="P42" s="17">
        <v>-7.9306415263560979</v>
      </c>
      <c r="Q42" s="17">
        <v>-2.6149626167780582</v>
      </c>
      <c r="R42" s="14"/>
      <c r="S42" s="18"/>
    </row>
    <row r="43" spans="1:20" s="19" customFormat="1" ht="15" customHeight="1" x14ac:dyDescent="0.2">
      <c r="A43" s="16" t="s">
        <v>45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>
        <f>N41/B41*100-100</f>
        <v>39.391855191786078</v>
      </c>
      <c r="O43" s="17">
        <f>O41/C41*100-100</f>
        <v>45.58859294030151</v>
      </c>
      <c r="P43" s="17">
        <v>35.569511840558533</v>
      </c>
      <c r="Q43" s="17">
        <v>30.354526498569726</v>
      </c>
      <c r="R43" s="14"/>
      <c r="S43" s="18"/>
    </row>
    <row r="45" spans="1:20" s="20" customFormat="1" ht="15" customHeight="1" x14ac:dyDescent="0.25">
      <c r="A45" s="50"/>
      <c r="B45"/>
      <c r="R45" s="12"/>
      <c r="S45" s="12"/>
    </row>
    <row r="46" spans="1:20" ht="15" customHeight="1" x14ac:dyDescent="0.25">
      <c r="A46"/>
      <c r="B46" s="51"/>
      <c r="D46" s="11"/>
    </row>
    <row r="47" spans="1:20" ht="15" customHeight="1" x14ac:dyDescent="0.25">
      <c r="A47"/>
      <c r="B47" s="51"/>
    </row>
    <row r="48" spans="1:20" ht="15" customHeight="1" x14ac:dyDescent="0.25">
      <c r="A48" s="5"/>
      <c r="B48" s="51"/>
    </row>
    <row r="49" spans="1:19" ht="15" customHeight="1" x14ac:dyDescent="0.25">
      <c r="A49"/>
      <c r="B49"/>
    </row>
    <row r="50" spans="1:19" s="20" customFormat="1" ht="15" customHeight="1" x14ac:dyDescent="0.25">
      <c r="A50" s="50"/>
      <c r="B50"/>
      <c r="N50" s="43"/>
      <c r="O50" s="42"/>
      <c r="P50" s="42"/>
      <c r="Q50" s="42"/>
      <c r="R50" s="12"/>
      <c r="S50" s="12"/>
    </row>
    <row r="51" spans="1:19" ht="15" customHeight="1" x14ac:dyDescent="0.25">
      <c r="A51"/>
      <c r="B51" s="51"/>
    </row>
    <row r="52" spans="1:19" ht="15" customHeight="1" x14ac:dyDescent="0.25">
      <c r="A52"/>
      <c r="B52" s="51"/>
    </row>
    <row r="53" spans="1:19" ht="15" customHeight="1" x14ac:dyDescent="0.25">
      <c r="A53"/>
      <c r="B53" s="5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35" workbookViewId="0">
      <selection activeCell="A45" sqref="A45:D55"/>
    </sheetView>
  </sheetViews>
  <sheetFormatPr defaultRowHeight="15" customHeight="1" x14ac:dyDescent="0.25"/>
  <cols>
    <col min="1" max="1" width="18.7109375" customWidth="1"/>
    <col min="6" max="13" width="9.140625" customWidth="1"/>
    <col min="14" max="14" width="9.140625" style="41"/>
    <col min="15" max="15" width="9.140625" style="45"/>
    <col min="16" max="17" width="9.140625" style="23"/>
    <col min="18" max="18" width="21.7109375" style="24" customWidth="1"/>
    <col min="19" max="19" width="23.5703125" style="24" customWidth="1"/>
  </cols>
  <sheetData>
    <row r="1" spans="1:20" s="23" customFormat="1" ht="15" customHeight="1" x14ac:dyDescent="0.3">
      <c r="A1" s="27" t="s">
        <v>47</v>
      </c>
      <c r="B1" s="27"/>
      <c r="C1" s="27"/>
      <c r="D1" s="27"/>
      <c r="E1" s="27"/>
      <c r="F1" s="27"/>
      <c r="N1" s="30"/>
      <c r="R1" s="28"/>
      <c r="S1" s="28"/>
    </row>
    <row r="2" spans="1:20" s="23" customFormat="1" ht="15" customHeight="1" x14ac:dyDescent="0.3">
      <c r="A2" s="23" t="s">
        <v>48</v>
      </c>
      <c r="B2" s="27"/>
      <c r="C2" s="27"/>
      <c r="D2" s="27"/>
      <c r="E2" s="27"/>
      <c r="F2" s="27"/>
      <c r="N2" s="30"/>
      <c r="R2" s="28" t="s">
        <v>41</v>
      </c>
      <c r="S2" s="28" t="s">
        <v>42</v>
      </c>
    </row>
    <row r="3" spans="1:20" s="25" customFormat="1" ht="15" customHeight="1" x14ac:dyDescent="0.25">
      <c r="A3" s="29" t="s">
        <v>46</v>
      </c>
      <c r="B3" s="30">
        <v>42370</v>
      </c>
      <c r="C3" s="30">
        <v>42401</v>
      </c>
      <c r="D3" s="30">
        <v>42430</v>
      </c>
      <c r="E3" s="30">
        <v>42461</v>
      </c>
      <c r="F3" s="30">
        <v>42491</v>
      </c>
      <c r="G3" s="30">
        <v>42522</v>
      </c>
      <c r="H3" s="30">
        <v>42552</v>
      </c>
      <c r="I3" s="30">
        <v>42583</v>
      </c>
      <c r="J3" s="30">
        <v>42614</v>
      </c>
      <c r="K3" s="30">
        <v>42644</v>
      </c>
      <c r="L3" s="30">
        <v>42675</v>
      </c>
      <c r="M3" s="30">
        <v>42705</v>
      </c>
      <c r="N3" s="30">
        <v>42736</v>
      </c>
      <c r="O3" s="46">
        <v>42767</v>
      </c>
      <c r="P3" s="33">
        <v>42795</v>
      </c>
      <c r="Q3" s="33">
        <v>42826</v>
      </c>
      <c r="R3" s="38" t="s">
        <v>51</v>
      </c>
      <c r="S3" s="38" t="s">
        <v>52</v>
      </c>
      <c r="T3" s="31"/>
    </row>
    <row r="4" spans="1:20" ht="15" customHeight="1" x14ac:dyDescent="0.25">
      <c r="A4" s="2" t="s">
        <v>0</v>
      </c>
      <c r="B4" s="3">
        <v>3935.7142857142899</v>
      </c>
      <c r="C4" s="3">
        <v>3933.3333333333303</v>
      </c>
      <c r="D4" s="3">
        <v>3805.3571428571399</v>
      </c>
      <c r="E4" s="3">
        <v>3875</v>
      </c>
      <c r="F4" s="3">
        <v>4003.5714285714198</v>
      </c>
      <c r="G4" s="3">
        <v>3985.7142857142799</v>
      </c>
      <c r="H4" s="3">
        <v>4125</v>
      </c>
      <c r="I4" s="3">
        <v>4121.4285714285697</v>
      </c>
      <c r="J4" s="3">
        <v>4100</v>
      </c>
      <c r="K4" s="3">
        <v>4654.8767241855248</v>
      </c>
      <c r="L4" s="3">
        <v>3800</v>
      </c>
      <c r="M4" s="3">
        <v>4106.25</v>
      </c>
      <c r="N4" s="1">
        <v>5150</v>
      </c>
      <c r="O4" s="47">
        <v>5462.5</v>
      </c>
      <c r="P4" s="34">
        <v>4875</v>
      </c>
      <c r="Q4" s="53">
        <v>4900</v>
      </c>
      <c r="R4" s="44">
        <f>(Q4-E4)/E4*100</f>
        <v>26.451612903225808</v>
      </c>
      <c r="S4" s="44">
        <f>(Q4-P4)/P4*100</f>
        <v>0.51282051282051277</v>
      </c>
      <c r="T4" s="1"/>
    </row>
    <row r="5" spans="1:20" ht="15" customHeight="1" x14ac:dyDescent="0.25">
      <c r="A5" s="2" t="s">
        <v>1</v>
      </c>
      <c r="B5" s="3">
        <v>3950</v>
      </c>
      <c r="C5" s="3">
        <v>3883.3333333333298</v>
      </c>
      <c r="D5" s="3">
        <v>3850</v>
      </c>
      <c r="E5" s="3">
        <v>3950</v>
      </c>
      <c r="F5" s="3">
        <v>3800</v>
      </c>
      <c r="G5" s="3">
        <v>4000</v>
      </c>
      <c r="H5" s="3">
        <v>4550</v>
      </c>
      <c r="I5" s="3">
        <v>3950</v>
      </c>
      <c r="J5" s="3">
        <v>3840</v>
      </c>
      <c r="K5" s="3">
        <v>3884.340237665785</v>
      </c>
      <c r="L5" s="3">
        <v>3850</v>
      </c>
      <c r="M5" s="3">
        <v>3956.6666666666702</v>
      </c>
      <c r="N5" s="1">
        <v>5200</v>
      </c>
      <c r="O5" s="47">
        <v>5100</v>
      </c>
      <c r="P5" s="34">
        <v>4800</v>
      </c>
      <c r="Q5" s="53">
        <v>5000</v>
      </c>
      <c r="R5" s="44">
        <f t="shared" ref="R5:R41" si="0">(Q5-E5)/E5*100</f>
        <v>26.582278481012654</v>
      </c>
      <c r="S5" s="44">
        <f t="shared" ref="S5:S41" si="1">(Q5-P5)/P5*100</f>
        <v>4.1666666666666661</v>
      </c>
      <c r="T5" s="1"/>
    </row>
    <row r="6" spans="1:20" ht="15" customHeight="1" x14ac:dyDescent="0.25">
      <c r="A6" s="2" t="s">
        <v>2</v>
      </c>
      <c r="B6" s="3">
        <v>3600</v>
      </c>
      <c r="C6" s="3">
        <v>3600</v>
      </c>
      <c r="D6" s="3">
        <v>3750</v>
      </c>
      <c r="E6" s="3">
        <v>3600</v>
      </c>
      <c r="F6" s="3">
        <v>3675</v>
      </c>
      <c r="G6" s="3">
        <v>3800</v>
      </c>
      <c r="H6" s="3">
        <v>4350</v>
      </c>
      <c r="I6" s="3">
        <v>3600</v>
      </c>
      <c r="J6" s="3">
        <v>4000</v>
      </c>
      <c r="K6" s="3">
        <v>3941.3425471640398</v>
      </c>
      <c r="L6" s="3">
        <v>3975</v>
      </c>
      <c r="M6" s="3">
        <v>4062.5</v>
      </c>
      <c r="N6" s="1">
        <v>5800</v>
      </c>
      <c r="O6" s="47">
        <v>5000</v>
      </c>
      <c r="P6" s="34">
        <v>4900</v>
      </c>
      <c r="Q6" s="53">
        <v>4500</v>
      </c>
      <c r="R6" s="44">
        <f t="shared" si="0"/>
        <v>25</v>
      </c>
      <c r="S6" s="44">
        <f t="shared" si="1"/>
        <v>-8.1632653061224492</v>
      </c>
      <c r="T6" s="1"/>
    </row>
    <row r="7" spans="1:20" ht="15" customHeight="1" x14ac:dyDescent="0.25">
      <c r="A7" s="2" t="s">
        <v>3</v>
      </c>
      <c r="B7" s="3">
        <v>3950</v>
      </c>
      <c r="C7" s="3">
        <v>4133.3333333333303</v>
      </c>
      <c r="D7" s="3">
        <v>4300</v>
      </c>
      <c r="E7" s="3">
        <v>4633.3333333333303</v>
      </c>
      <c r="F7" s="6">
        <v>3934.2</v>
      </c>
      <c r="G7" s="3">
        <v>4633.3333333333303</v>
      </c>
      <c r="H7" s="3">
        <v>4300</v>
      </c>
      <c r="I7" s="3">
        <v>4966.6666666666697</v>
      </c>
      <c r="J7" s="3">
        <v>4033.3333333333303</v>
      </c>
      <c r="K7" s="3">
        <v>4998.00024919925</v>
      </c>
      <c r="L7" s="3">
        <v>4250</v>
      </c>
      <c r="M7" s="3">
        <v>5708.3333333333303</v>
      </c>
      <c r="N7" s="1">
        <v>5740</v>
      </c>
      <c r="O7" s="47">
        <v>6000</v>
      </c>
      <c r="P7" s="34">
        <v>4840</v>
      </c>
      <c r="Q7" s="53">
        <v>4940</v>
      </c>
      <c r="R7" s="44">
        <f t="shared" si="0"/>
        <v>6.618705035971292</v>
      </c>
      <c r="S7" s="44">
        <f t="shared" si="1"/>
        <v>2.0661157024793391</v>
      </c>
      <c r="T7" s="1"/>
    </row>
    <row r="8" spans="1:20" ht="15" customHeight="1" x14ac:dyDescent="0.25">
      <c r="A8" s="2" t="s">
        <v>4</v>
      </c>
      <c r="B8" s="3">
        <v>3554.1666666666652</v>
      </c>
      <c r="C8" s="3">
        <v>3504.1666666666702</v>
      </c>
      <c r="D8" s="3">
        <v>3504.1666666666702</v>
      </c>
      <c r="E8" s="3">
        <v>3651.6666666666652</v>
      </c>
      <c r="F8" s="3">
        <v>3612.5</v>
      </c>
      <c r="G8" s="3">
        <v>4000</v>
      </c>
      <c r="H8" s="3">
        <v>4295.8333333333303</v>
      </c>
      <c r="I8" s="3">
        <v>4013.3333333333303</v>
      </c>
      <c r="J8" s="3">
        <v>3990</v>
      </c>
      <c r="K8" s="3">
        <v>4288.0934212080247</v>
      </c>
      <c r="L8" s="3">
        <v>3757.1428571428551</v>
      </c>
      <c r="M8" s="3">
        <v>4012.5</v>
      </c>
      <c r="N8" s="1">
        <v>5620</v>
      </c>
      <c r="O8" s="47">
        <v>5616.666666666667</v>
      </c>
      <c r="P8" s="34">
        <v>5100</v>
      </c>
      <c r="Q8" s="53">
        <v>5071.4285714285716</v>
      </c>
      <c r="R8" s="44">
        <f t="shared" si="0"/>
        <v>38.879833083393159</v>
      </c>
      <c r="S8" s="44">
        <f t="shared" si="1"/>
        <v>-0.5602240896358518</v>
      </c>
      <c r="T8" s="1"/>
    </row>
    <row r="9" spans="1:20" ht="15" customHeight="1" x14ac:dyDescent="0.25">
      <c r="A9" s="2" t="s">
        <v>5</v>
      </c>
      <c r="B9" s="3">
        <v>4000</v>
      </c>
      <c r="C9" s="3">
        <v>3500</v>
      </c>
      <c r="D9" s="3">
        <v>3750</v>
      </c>
      <c r="E9" s="3">
        <v>3500</v>
      </c>
      <c r="F9" s="3">
        <v>3500</v>
      </c>
      <c r="G9" s="3">
        <v>4000</v>
      </c>
      <c r="H9" s="3">
        <v>4000</v>
      </c>
      <c r="I9" s="6">
        <v>3586</v>
      </c>
      <c r="J9" s="6">
        <v>3586</v>
      </c>
      <c r="K9" s="3">
        <v>3947.5599072977002</v>
      </c>
      <c r="L9" s="3">
        <v>4000</v>
      </c>
      <c r="M9" s="3">
        <v>4000</v>
      </c>
      <c r="N9" s="1">
        <v>5500</v>
      </c>
      <c r="O9" s="47">
        <v>5000</v>
      </c>
      <c r="P9" s="34">
        <v>4833.333333333333</v>
      </c>
      <c r="Q9" s="53">
        <v>4500</v>
      </c>
      <c r="R9" s="44">
        <f t="shared" si="0"/>
        <v>28.571428571428569</v>
      </c>
      <c r="S9" s="44">
        <f t="shared" si="1"/>
        <v>-6.8965517241379253</v>
      </c>
      <c r="T9" s="1"/>
    </row>
    <row r="10" spans="1:20" ht="15" customHeight="1" x14ac:dyDescent="0.25">
      <c r="A10" s="2" t="s">
        <v>6</v>
      </c>
      <c r="B10" s="3">
        <v>4000</v>
      </c>
      <c r="C10" s="3">
        <v>4000</v>
      </c>
      <c r="D10" s="3">
        <v>4000</v>
      </c>
      <c r="E10" s="3">
        <v>4050</v>
      </c>
      <c r="F10" s="3">
        <v>4250</v>
      </c>
      <c r="G10" s="3">
        <v>4500</v>
      </c>
      <c r="H10" s="3">
        <v>4250</v>
      </c>
      <c r="I10" s="3">
        <v>4250</v>
      </c>
      <c r="J10" s="3">
        <v>4000</v>
      </c>
      <c r="K10" s="3">
        <v>5133.9373819576304</v>
      </c>
      <c r="L10" s="3">
        <v>4750</v>
      </c>
      <c r="M10" s="3">
        <v>4500</v>
      </c>
      <c r="N10" s="1">
        <v>5250</v>
      </c>
      <c r="O10" s="47">
        <v>5633.333333333333</v>
      </c>
      <c r="P10" s="34">
        <v>5112.5</v>
      </c>
      <c r="Q10" s="53">
        <v>5081.25</v>
      </c>
      <c r="R10" s="44">
        <f t="shared" si="0"/>
        <v>25.462962962962965</v>
      </c>
      <c r="S10" s="44">
        <f t="shared" si="1"/>
        <v>-0.61124694376528121</v>
      </c>
      <c r="T10" s="1"/>
    </row>
    <row r="11" spans="1:20" ht="15" customHeight="1" x14ac:dyDescent="0.25">
      <c r="A11" s="2" t="s">
        <v>7</v>
      </c>
      <c r="B11" s="3">
        <v>3700</v>
      </c>
      <c r="C11" s="3">
        <v>3962.5</v>
      </c>
      <c r="D11" s="3">
        <v>4000</v>
      </c>
      <c r="E11" s="3">
        <v>3825</v>
      </c>
      <c r="F11" s="3">
        <v>3975</v>
      </c>
      <c r="G11" s="3">
        <v>4000</v>
      </c>
      <c r="H11" s="3">
        <v>4500</v>
      </c>
      <c r="I11" s="3">
        <v>3949.99999999999</v>
      </c>
      <c r="J11" s="3">
        <v>4000</v>
      </c>
      <c r="K11" s="3">
        <v>3866.7071105023701</v>
      </c>
      <c r="L11" s="3">
        <v>3815</v>
      </c>
      <c r="M11" s="3">
        <v>3975</v>
      </c>
      <c r="N11" s="1">
        <v>5083.333333333333</v>
      </c>
      <c r="O11" s="47">
        <v>5500</v>
      </c>
      <c r="P11" s="34">
        <v>5250</v>
      </c>
      <c r="Q11" s="53">
        <v>5100</v>
      </c>
      <c r="R11" s="44">
        <f t="shared" si="0"/>
        <v>33.333333333333329</v>
      </c>
      <c r="S11" s="44">
        <f t="shared" si="1"/>
        <v>-2.8571428571428572</v>
      </c>
      <c r="T11" s="1"/>
    </row>
    <row r="12" spans="1:20" ht="15" customHeight="1" x14ac:dyDescent="0.25">
      <c r="A12" s="2" t="s">
        <v>8</v>
      </c>
      <c r="B12" s="3">
        <v>4166.6666666666597</v>
      </c>
      <c r="C12" s="3">
        <v>3500</v>
      </c>
      <c r="D12" s="3">
        <v>3500</v>
      </c>
      <c r="E12" s="3">
        <v>4500</v>
      </c>
      <c r="F12" s="6">
        <v>4149.9999999999927</v>
      </c>
      <c r="G12" s="3">
        <v>4112.5</v>
      </c>
      <c r="H12" s="3">
        <v>4120</v>
      </c>
      <c r="I12" s="3">
        <v>4250</v>
      </c>
      <c r="J12" s="3">
        <v>3920</v>
      </c>
      <c r="K12" s="3">
        <v>4653.027</v>
      </c>
      <c r="L12" s="3">
        <v>4316.6666666666652</v>
      </c>
      <c r="M12" s="3">
        <v>4550</v>
      </c>
      <c r="N12" s="1">
        <v>5950</v>
      </c>
      <c r="O12" s="47">
        <v>5833.333333333333</v>
      </c>
      <c r="P12" s="34">
        <v>5020</v>
      </c>
      <c r="Q12" s="53">
        <v>5171.4285714285716</v>
      </c>
      <c r="R12" s="44">
        <f t="shared" si="0"/>
        <v>14.920634920634923</v>
      </c>
      <c r="S12" s="44">
        <f t="shared" si="1"/>
        <v>3.0165054069436565</v>
      </c>
      <c r="T12" s="1"/>
    </row>
    <row r="13" spans="1:20" ht="15" customHeight="1" x14ac:dyDescent="0.25">
      <c r="A13" s="2" t="s">
        <v>9</v>
      </c>
      <c r="B13" s="3">
        <v>3663.3333333333298</v>
      </c>
      <c r="C13" s="3">
        <v>3600</v>
      </c>
      <c r="D13" s="3">
        <v>3868.75</v>
      </c>
      <c r="E13" s="3">
        <v>3850</v>
      </c>
      <c r="F13" s="6">
        <v>3849.48</v>
      </c>
      <c r="G13" s="3">
        <v>4175</v>
      </c>
      <c r="H13" s="3">
        <v>4355</v>
      </c>
      <c r="I13" s="3">
        <v>4191.6666666666652</v>
      </c>
      <c r="J13" s="6">
        <v>3935.68208</v>
      </c>
      <c r="K13" s="3">
        <v>4886.2287929265149</v>
      </c>
      <c r="L13" s="3">
        <v>3915</v>
      </c>
      <c r="M13" s="3">
        <v>3835</v>
      </c>
      <c r="N13" s="1">
        <v>5675</v>
      </c>
      <c r="O13" s="47">
        <v>6000</v>
      </c>
      <c r="P13" s="34">
        <v>5005</v>
      </c>
      <c r="Q13" s="53">
        <v>5120</v>
      </c>
      <c r="R13" s="44">
        <f t="shared" si="0"/>
        <v>32.987012987012989</v>
      </c>
      <c r="S13" s="44">
        <f t="shared" si="1"/>
        <v>2.2977022977022976</v>
      </c>
      <c r="T13" s="1"/>
    </row>
    <row r="14" spans="1:20" ht="15" customHeight="1" x14ac:dyDescent="0.25">
      <c r="A14" s="2" t="s">
        <v>10</v>
      </c>
      <c r="B14" s="3">
        <v>3525</v>
      </c>
      <c r="C14" s="3">
        <v>3550</v>
      </c>
      <c r="D14" s="3">
        <v>3550</v>
      </c>
      <c r="E14" s="3">
        <v>3650</v>
      </c>
      <c r="F14" s="6">
        <v>3511.7</v>
      </c>
      <c r="G14" s="3">
        <v>4041.6666666666652</v>
      </c>
      <c r="H14" s="3">
        <v>4575</v>
      </c>
      <c r="I14" s="3">
        <v>4037.5</v>
      </c>
      <c r="J14" s="6">
        <v>3798.4531999999999</v>
      </c>
      <c r="K14" s="3">
        <v>4362.1365553063097</v>
      </c>
      <c r="L14" s="3">
        <v>4216.6666666666652</v>
      </c>
      <c r="M14" s="3">
        <v>3825</v>
      </c>
      <c r="N14" s="1">
        <v>5933.3333333333303</v>
      </c>
      <c r="O14" s="47">
        <v>5923.0769230769229</v>
      </c>
      <c r="P14" s="34">
        <v>4833.333333333333</v>
      </c>
      <c r="Q14" s="53">
        <v>5041.666666666667</v>
      </c>
      <c r="R14" s="44">
        <f t="shared" si="0"/>
        <v>38.127853881278547</v>
      </c>
      <c r="S14" s="44">
        <f t="shared" si="1"/>
        <v>4.3103448275862197</v>
      </c>
      <c r="T14" s="1"/>
    </row>
    <row r="15" spans="1:20" ht="15" customHeight="1" x14ac:dyDescent="0.25">
      <c r="A15" s="2" t="s">
        <v>11</v>
      </c>
      <c r="B15" s="3">
        <v>3523.5714285714198</v>
      </c>
      <c r="C15" s="3">
        <v>3588.3333333333298</v>
      </c>
      <c r="D15" s="3">
        <v>3553.9285714285702</v>
      </c>
      <c r="E15" s="3">
        <v>3504.1666666666652</v>
      </c>
      <c r="F15" s="3">
        <v>3570.8333333333298</v>
      </c>
      <c r="G15" s="3">
        <v>4100</v>
      </c>
      <c r="H15" s="3">
        <v>4183.3333333333303</v>
      </c>
      <c r="I15" s="3">
        <v>3795.8333333333303</v>
      </c>
      <c r="J15" s="3">
        <v>4105.3713050061197</v>
      </c>
      <c r="K15" s="3">
        <v>4314.3130589263601</v>
      </c>
      <c r="L15" s="3">
        <v>3741.6666666666652</v>
      </c>
      <c r="M15" s="3">
        <v>3725</v>
      </c>
      <c r="N15" s="1">
        <v>5750</v>
      </c>
      <c r="O15" s="48">
        <v>5500.45</v>
      </c>
      <c r="P15" s="40">
        <v>4650</v>
      </c>
      <c r="Q15" s="53">
        <v>4900</v>
      </c>
      <c r="R15" s="44">
        <f t="shared" si="0"/>
        <v>39.833531510107079</v>
      </c>
      <c r="S15" s="44">
        <f t="shared" si="1"/>
        <v>5.376344086021505</v>
      </c>
      <c r="T15" s="1"/>
    </row>
    <row r="16" spans="1:20" ht="15" customHeight="1" x14ac:dyDescent="0.25">
      <c r="A16" s="2" t="s">
        <v>12</v>
      </c>
      <c r="B16" s="3">
        <v>3575</v>
      </c>
      <c r="C16" s="3">
        <v>3750</v>
      </c>
      <c r="D16" s="3">
        <v>3725</v>
      </c>
      <c r="E16" s="3">
        <v>3987.5</v>
      </c>
      <c r="F16" s="3">
        <v>3600</v>
      </c>
      <c r="G16" s="3">
        <v>4000</v>
      </c>
      <c r="H16" s="3">
        <v>4475</v>
      </c>
      <c r="I16" s="3">
        <v>4366.6666666666652</v>
      </c>
      <c r="J16" s="3">
        <v>4929.8752552771348</v>
      </c>
      <c r="K16" s="3">
        <v>4755.1352410696745</v>
      </c>
      <c r="L16" s="3">
        <v>4200</v>
      </c>
      <c r="M16" s="3">
        <v>4116.6666666666652</v>
      </c>
      <c r="N16" s="1">
        <v>5187.5</v>
      </c>
      <c r="O16" s="47">
        <v>6000</v>
      </c>
      <c r="P16" s="34">
        <v>4920</v>
      </c>
      <c r="Q16" s="53">
        <v>4936.363636363636</v>
      </c>
      <c r="R16" s="44">
        <f t="shared" si="0"/>
        <v>23.795953263037894</v>
      </c>
      <c r="S16" s="44">
        <f t="shared" si="1"/>
        <v>0.33259423503325269</v>
      </c>
      <c r="T16" s="1"/>
    </row>
    <row r="17" spans="1:20" ht="15" customHeight="1" x14ac:dyDescent="0.25">
      <c r="A17" s="2" t="s">
        <v>13</v>
      </c>
      <c r="B17" s="3">
        <v>3500</v>
      </c>
      <c r="C17" s="3">
        <v>3800</v>
      </c>
      <c r="D17" s="3">
        <v>3800</v>
      </c>
      <c r="E17" s="3">
        <v>3800</v>
      </c>
      <c r="F17" s="6">
        <v>3594</v>
      </c>
      <c r="G17" s="3">
        <v>4500</v>
      </c>
      <c r="H17" s="3">
        <v>4500</v>
      </c>
      <c r="I17" s="6">
        <v>3788.8</v>
      </c>
      <c r="J17" s="3">
        <v>4024.1596382146599</v>
      </c>
      <c r="K17" s="3">
        <v>3523.0524517132399</v>
      </c>
      <c r="L17" s="3">
        <v>3500</v>
      </c>
      <c r="M17" s="6">
        <v>3777.6448</v>
      </c>
      <c r="N17" s="1">
        <v>5400</v>
      </c>
      <c r="O17" s="47">
        <v>5033.333333333333</v>
      </c>
      <c r="P17" s="34">
        <v>4800</v>
      </c>
      <c r="Q17" s="53">
        <v>4770</v>
      </c>
      <c r="R17" s="44">
        <f t="shared" si="0"/>
        <v>25.526315789473685</v>
      </c>
      <c r="S17" s="44">
        <f t="shared" si="1"/>
        <v>-0.625</v>
      </c>
      <c r="T17" s="1"/>
    </row>
    <row r="18" spans="1:20" ht="15" customHeight="1" x14ac:dyDescent="0.25">
      <c r="A18" s="2" t="s">
        <v>14</v>
      </c>
      <c r="B18" s="3">
        <v>4012.5</v>
      </c>
      <c r="C18" s="3">
        <v>3535</v>
      </c>
      <c r="D18" s="3">
        <v>3508.3333333333298</v>
      </c>
      <c r="E18" s="3">
        <v>3550</v>
      </c>
      <c r="F18" s="3">
        <v>3800</v>
      </c>
      <c r="G18" s="3">
        <v>4500</v>
      </c>
      <c r="H18" s="3">
        <v>4937.5</v>
      </c>
      <c r="I18" s="3">
        <v>3550</v>
      </c>
      <c r="J18" s="3">
        <v>4549.7779558308703</v>
      </c>
      <c r="K18" s="3">
        <v>4573.9109771277899</v>
      </c>
      <c r="L18" s="3">
        <v>4850</v>
      </c>
      <c r="M18" s="3">
        <v>4766.6666666666652</v>
      </c>
      <c r="N18" s="1">
        <v>5725</v>
      </c>
      <c r="O18" s="47">
        <v>5412.5</v>
      </c>
      <c r="P18" s="34">
        <v>4730</v>
      </c>
      <c r="Q18" s="53">
        <v>4700</v>
      </c>
      <c r="R18" s="44">
        <f t="shared" si="0"/>
        <v>32.394366197183103</v>
      </c>
      <c r="S18" s="44">
        <f t="shared" si="1"/>
        <v>-0.63424947145877375</v>
      </c>
      <c r="T18" s="1"/>
    </row>
    <row r="19" spans="1:20" ht="15" customHeight="1" x14ac:dyDescent="0.25">
      <c r="A19" s="2" t="s">
        <v>15</v>
      </c>
      <c r="B19" s="3">
        <v>3500</v>
      </c>
      <c r="C19" s="3">
        <v>3500</v>
      </c>
      <c r="D19" s="3">
        <v>3500</v>
      </c>
      <c r="E19" s="3">
        <v>3500</v>
      </c>
      <c r="F19" s="3">
        <v>3500</v>
      </c>
      <c r="G19" s="3">
        <v>4000</v>
      </c>
      <c r="H19" s="3">
        <v>4500</v>
      </c>
      <c r="I19" s="3">
        <v>3500</v>
      </c>
      <c r="J19" s="3">
        <v>4638.323634416055</v>
      </c>
      <c r="K19" s="3">
        <v>3929.2071105023701</v>
      </c>
      <c r="L19" s="3">
        <v>3800</v>
      </c>
      <c r="M19" s="3">
        <v>3700</v>
      </c>
      <c r="N19" s="1">
        <v>5333.3333333333303</v>
      </c>
      <c r="O19" s="47">
        <v>5500</v>
      </c>
      <c r="P19" s="34">
        <v>5033.333333333333</v>
      </c>
      <c r="Q19" s="53">
        <v>5000</v>
      </c>
      <c r="R19" s="44">
        <f t="shared" si="0"/>
        <v>42.857142857142854</v>
      </c>
      <c r="S19" s="44">
        <f t="shared" si="1"/>
        <v>-0.66225165562913313</v>
      </c>
      <c r="T19" s="1"/>
    </row>
    <row r="20" spans="1:20" ht="15" customHeight="1" x14ac:dyDescent="0.25">
      <c r="A20" s="2" t="s">
        <v>16</v>
      </c>
      <c r="B20" s="3">
        <v>3550</v>
      </c>
      <c r="C20" s="3">
        <v>3566.6666666666702</v>
      </c>
      <c r="D20" s="3">
        <v>3537.5</v>
      </c>
      <c r="E20" s="3">
        <v>3583.3333333333298</v>
      </c>
      <c r="F20" s="3">
        <v>3575</v>
      </c>
      <c r="G20" s="3">
        <v>4333.3333333333303</v>
      </c>
      <c r="H20" s="3">
        <v>4750</v>
      </c>
      <c r="I20" s="3">
        <v>4550</v>
      </c>
      <c r="J20" s="3">
        <v>4589.9057948</v>
      </c>
      <c r="K20" s="3">
        <v>3944.3064649726848</v>
      </c>
      <c r="L20" s="3">
        <v>3992.5</v>
      </c>
      <c r="M20" s="3">
        <v>3998</v>
      </c>
      <c r="N20" s="1">
        <v>5794.2857142857101</v>
      </c>
      <c r="O20" s="47">
        <v>5340</v>
      </c>
      <c r="P20" s="34">
        <v>5033.333333333333</v>
      </c>
      <c r="Q20" s="53">
        <v>4975</v>
      </c>
      <c r="R20" s="44">
        <f t="shared" si="0"/>
        <v>38.837209302325718</v>
      </c>
      <c r="S20" s="44">
        <f t="shared" si="1"/>
        <v>-1.1589403973509875</v>
      </c>
      <c r="T20" s="1"/>
    </row>
    <row r="21" spans="1:20" ht="15" customHeight="1" x14ac:dyDescent="0.25">
      <c r="A21" s="2" t="s">
        <v>17</v>
      </c>
      <c r="B21" s="3">
        <v>4666.6666666666597</v>
      </c>
      <c r="C21" s="3">
        <v>4500</v>
      </c>
      <c r="D21" s="3">
        <v>3995</v>
      </c>
      <c r="E21" s="3">
        <v>4866.6666666666597</v>
      </c>
      <c r="F21" s="3">
        <v>4833.3333333333303</v>
      </c>
      <c r="G21" s="3">
        <v>4200</v>
      </c>
      <c r="H21" s="3">
        <v>4566.6666666666597</v>
      </c>
      <c r="I21" s="3">
        <v>4500</v>
      </c>
      <c r="J21" s="3">
        <v>4805.0597625002147</v>
      </c>
      <c r="K21" s="3">
        <v>5603.7666666666601</v>
      </c>
      <c r="L21" s="3">
        <v>4750</v>
      </c>
      <c r="M21" s="3">
        <v>5666.6666666666597</v>
      </c>
      <c r="N21" s="1">
        <v>5166.666666666667</v>
      </c>
      <c r="O21" s="47">
        <v>5000</v>
      </c>
      <c r="P21" s="34">
        <v>4800</v>
      </c>
      <c r="Q21" s="53">
        <v>4700</v>
      </c>
      <c r="R21" s="44">
        <f t="shared" si="0"/>
        <v>-3.4246575342464372</v>
      </c>
      <c r="S21" s="44">
        <f t="shared" si="1"/>
        <v>-2.083333333333333</v>
      </c>
      <c r="T21" s="1"/>
    </row>
    <row r="22" spans="1:20" ht="15" customHeight="1" x14ac:dyDescent="0.25">
      <c r="A22" s="2" t="s">
        <v>18</v>
      </c>
      <c r="B22" s="3">
        <v>3833.3333333333298</v>
      </c>
      <c r="C22" s="3">
        <v>3600</v>
      </c>
      <c r="D22" s="3">
        <v>3800</v>
      </c>
      <c r="E22" s="3">
        <v>3850</v>
      </c>
      <c r="F22" s="3">
        <v>3600</v>
      </c>
      <c r="G22" s="3">
        <v>4000</v>
      </c>
      <c r="H22" s="3">
        <v>4350</v>
      </c>
      <c r="I22" s="3">
        <v>3700</v>
      </c>
      <c r="J22" s="6">
        <v>3585.6</v>
      </c>
      <c r="K22" s="3">
        <v>4213.1337469712498</v>
      </c>
      <c r="L22" s="3">
        <v>4034</v>
      </c>
      <c r="M22" s="3">
        <v>4000</v>
      </c>
      <c r="N22" s="1">
        <v>5000</v>
      </c>
      <c r="O22" s="47">
        <v>5333.333333333333</v>
      </c>
      <c r="P22" s="34">
        <v>4800</v>
      </c>
      <c r="Q22" s="53">
        <v>4880</v>
      </c>
      <c r="R22" s="44">
        <f t="shared" si="0"/>
        <v>26.753246753246749</v>
      </c>
      <c r="S22" s="44">
        <f t="shared" si="1"/>
        <v>1.6666666666666667</v>
      </c>
      <c r="T22" s="1"/>
    </row>
    <row r="23" spans="1:20" ht="15" customHeight="1" x14ac:dyDescent="0.25">
      <c r="A23" s="2" t="s">
        <v>19</v>
      </c>
      <c r="B23" s="3">
        <v>3650</v>
      </c>
      <c r="C23" s="3">
        <v>3550</v>
      </c>
      <c r="D23" s="3">
        <v>3685</v>
      </c>
      <c r="E23" s="3">
        <v>3600</v>
      </c>
      <c r="F23" s="3">
        <v>3650</v>
      </c>
      <c r="G23" s="3">
        <v>4080</v>
      </c>
      <c r="H23" s="3">
        <v>3825</v>
      </c>
      <c r="I23" s="3">
        <v>4000</v>
      </c>
      <c r="J23" s="6">
        <v>3837.4</v>
      </c>
      <c r="K23" s="3">
        <v>4761.7718264215455</v>
      </c>
      <c r="L23" s="3">
        <v>3825</v>
      </c>
      <c r="M23" s="3">
        <v>4000</v>
      </c>
      <c r="N23" s="1">
        <v>5250</v>
      </c>
      <c r="O23" s="47">
        <v>4900</v>
      </c>
      <c r="P23" s="34">
        <v>4650</v>
      </c>
      <c r="Q23" s="53">
        <v>4500</v>
      </c>
      <c r="R23" s="44">
        <f t="shared" si="0"/>
        <v>25</v>
      </c>
      <c r="S23" s="44">
        <f t="shared" si="1"/>
        <v>-3.225806451612903</v>
      </c>
      <c r="T23" s="1"/>
    </row>
    <row r="24" spans="1:20" ht="15" customHeight="1" x14ac:dyDescent="0.25">
      <c r="A24" s="2" t="s">
        <v>20</v>
      </c>
      <c r="B24" s="3">
        <v>3562.5</v>
      </c>
      <c r="C24" s="3">
        <v>3500</v>
      </c>
      <c r="D24" s="3">
        <v>3515.87301587301</v>
      </c>
      <c r="E24" s="3">
        <v>3567.6136363636401</v>
      </c>
      <c r="F24" s="3">
        <v>3518.0555555555502</v>
      </c>
      <c r="G24" s="3">
        <v>4000</v>
      </c>
      <c r="H24" s="3">
        <v>3826.6666666666652</v>
      </c>
      <c r="I24" s="3">
        <v>3805</v>
      </c>
      <c r="J24" s="6">
        <v>3505.5833333333298</v>
      </c>
      <c r="K24" s="3">
        <v>4218.3846772691104</v>
      </c>
      <c r="L24" s="3">
        <v>3555.5555555555502</v>
      </c>
      <c r="M24" s="3">
        <v>3650</v>
      </c>
      <c r="N24" s="1">
        <v>5972.2222222222199</v>
      </c>
      <c r="O24" s="47">
        <v>4950</v>
      </c>
      <c r="P24" s="34">
        <v>4714.2857142857147</v>
      </c>
      <c r="Q24" s="53">
        <v>4671.4285714285716</v>
      </c>
      <c r="R24" s="44">
        <f t="shared" si="0"/>
        <v>30.939867585830182</v>
      </c>
      <c r="S24" s="44">
        <f t="shared" si="1"/>
        <v>-0.90909090909091461</v>
      </c>
      <c r="T24" s="1"/>
    </row>
    <row r="25" spans="1:20" ht="15" customHeight="1" x14ac:dyDescent="0.25">
      <c r="A25" s="2" t="s">
        <v>21</v>
      </c>
      <c r="B25" s="3">
        <v>3650</v>
      </c>
      <c r="C25" s="3">
        <v>3500</v>
      </c>
      <c r="D25" s="3">
        <v>3800</v>
      </c>
      <c r="E25" s="3">
        <v>3625</v>
      </c>
      <c r="F25" s="3">
        <v>3550</v>
      </c>
      <c r="G25" s="3">
        <v>4000</v>
      </c>
      <c r="H25" s="3">
        <v>4983.3333333333303</v>
      </c>
      <c r="I25" s="3">
        <v>4025</v>
      </c>
      <c r="J25" s="6">
        <v>3537.4</v>
      </c>
      <c r="K25" s="3">
        <v>4740.7417087762451</v>
      </c>
      <c r="L25" s="3">
        <v>3633.3333333333303</v>
      </c>
      <c r="M25" s="3">
        <v>3650</v>
      </c>
      <c r="N25" s="1">
        <v>5625</v>
      </c>
      <c r="O25" s="47">
        <v>6000</v>
      </c>
      <c r="P25" s="34">
        <v>4887.5</v>
      </c>
      <c r="Q25" s="53">
        <v>4833.333333333333</v>
      </c>
      <c r="R25" s="44">
        <f t="shared" si="0"/>
        <v>33.333333333333329</v>
      </c>
      <c r="S25" s="44">
        <f t="shared" si="1"/>
        <v>-1.1082693947144138</v>
      </c>
      <c r="T25" s="1"/>
    </row>
    <row r="26" spans="1:20" ht="15" customHeight="1" x14ac:dyDescent="0.25">
      <c r="A26" s="2" t="s">
        <v>22</v>
      </c>
      <c r="B26" s="3">
        <v>3512.5</v>
      </c>
      <c r="C26" s="3">
        <v>3583.3333333333298</v>
      </c>
      <c r="D26" s="3">
        <v>3543.75</v>
      </c>
      <c r="E26" s="3">
        <v>3550</v>
      </c>
      <c r="F26" s="3">
        <v>3560</v>
      </c>
      <c r="G26" s="3">
        <v>4000</v>
      </c>
      <c r="H26" s="3">
        <v>4025</v>
      </c>
      <c r="I26" s="3">
        <v>3980</v>
      </c>
      <c r="J26" s="6">
        <v>3547.76</v>
      </c>
      <c r="K26" s="3">
        <v>4059.08484029585</v>
      </c>
      <c r="L26" s="3">
        <v>3879.1666666666652</v>
      </c>
      <c r="M26" s="3">
        <v>3990</v>
      </c>
      <c r="N26" s="1">
        <v>5000</v>
      </c>
      <c r="O26" s="47">
        <v>5000</v>
      </c>
      <c r="P26" s="34">
        <v>4912.5</v>
      </c>
      <c r="Q26" s="53">
        <v>4825</v>
      </c>
      <c r="R26" s="44">
        <f t="shared" si="0"/>
        <v>35.91549295774648</v>
      </c>
      <c r="S26" s="44">
        <f t="shared" si="1"/>
        <v>-1.7811704834605597</v>
      </c>
      <c r="T26" s="1"/>
    </row>
    <row r="27" spans="1:20" ht="15" customHeight="1" x14ac:dyDescent="0.25">
      <c r="A27" s="2" t="s">
        <v>23</v>
      </c>
      <c r="B27" s="3">
        <v>3550.625</v>
      </c>
      <c r="C27" s="3">
        <v>3522.5</v>
      </c>
      <c r="D27" s="3">
        <v>3568.75</v>
      </c>
      <c r="E27" s="3">
        <v>3591.4285714285702</v>
      </c>
      <c r="F27" s="3">
        <v>3579.1666666666702</v>
      </c>
      <c r="G27" s="3">
        <v>4000</v>
      </c>
      <c r="H27" s="3">
        <v>4368.75</v>
      </c>
      <c r="I27" s="3">
        <v>3839.375</v>
      </c>
      <c r="J27" s="6">
        <v>3566.85</v>
      </c>
      <c r="K27" s="3">
        <v>4346.30751483529</v>
      </c>
      <c r="L27" s="3">
        <v>3501.1111111111099</v>
      </c>
      <c r="M27" s="3">
        <v>3842.7777777777751</v>
      </c>
      <c r="N27" s="1">
        <v>5902.5</v>
      </c>
      <c r="O27" s="47">
        <v>5500</v>
      </c>
      <c r="P27" s="34">
        <v>4950</v>
      </c>
      <c r="Q27" s="53">
        <v>4550</v>
      </c>
      <c r="R27" s="44">
        <f t="shared" si="0"/>
        <v>26.690533015115399</v>
      </c>
      <c r="S27" s="44">
        <f t="shared" si="1"/>
        <v>-8.0808080808080813</v>
      </c>
      <c r="T27" s="1"/>
    </row>
    <row r="28" spans="1:20" ht="15" customHeight="1" x14ac:dyDescent="0.25">
      <c r="A28" s="2" t="s">
        <v>24</v>
      </c>
      <c r="B28" s="3">
        <v>3501.6666666666702</v>
      </c>
      <c r="C28" s="3">
        <v>3527.5</v>
      </c>
      <c r="D28" s="3">
        <v>3503.3333333333298</v>
      </c>
      <c r="E28" s="3">
        <v>3700</v>
      </c>
      <c r="F28" s="3">
        <v>3503.3333333333298</v>
      </c>
      <c r="G28" s="3">
        <v>4000</v>
      </c>
      <c r="H28" s="3">
        <v>3950</v>
      </c>
      <c r="I28" s="3">
        <v>3675</v>
      </c>
      <c r="J28" s="6">
        <v>3991.32</v>
      </c>
      <c r="K28" s="3">
        <v>4709.4959183087594</v>
      </c>
      <c r="L28" s="3">
        <v>3775</v>
      </c>
      <c r="M28" s="3">
        <v>3941.5625</v>
      </c>
      <c r="N28" s="1">
        <v>5750</v>
      </c>
      <c r="O28" s="47">
        <v>4797.2222222222226</v>
      </c>
      <c r="P28" s="34">
        <v>4676.1904761904761</v>
      </c>
      <c r="Q28" s="53">
        <v>4610.5263157894733</v>
      </c>
      <c r="R28" s="44">
        <f t="shared" si="0"/>
        <v>24.608819345661441</v>
      </c>
      <c r="S28" s="44">
        <f t="shared" si="1"/>
        <v>-1.4042233894308145</v>
      </c>
      <c r="T28" s="1"/>
    </row>
    <row r="29" spans="1:20" ht="15" customHeight="1" x14ac:dyDescent="0.25">
      <c r="A29" s="2" t="s">
        <v>25</v>
      </c>
      <c r="B29" s="3">
        <v>3533.3333333333303</v>
      </c>
      <c r="C29" s="3">
        <v>3525</v>
      </c>
      <c r="D29" s="3">
        <v>3552.8571428571399</v>
      </c>
      <c r="E29" s="3">
        <v>3514.2857142857101</v>
      </c>
      <c r="F29" s="3">
        <v>3573.5714285714198</v>
      </c>
      <c r="G29" s="3">
        <v>4000</v>
      </c>
      <c r="H29" s="3">
        <v>3850</v>
      </c>
      <c r="I29" s="3">
        <v>3507.5</v>
      </c>
      <c r="J29" s="6">
        <v>3560.8771428571399</v>
      </c>
      <c r="K29" s="3">
        <v>3936.002887447175</v>
      </c>
      <c r="L29" s="3">
        <v>3602.0833333333303</v>
      </c>
      <c r="M29" s="3">
        <v>3624.4047619047551</v>
      </c>
      <c r="N29" s="1">
        <v>5427.7777777777801</v>
      </c>
      <c r="O29" s="47">
        <v>5375</v>
      </c>
      <c r="P29" s="34">
        <v>5150</v>
      </c>
      <c r="Q29" s="53">
        <v>4928.5714285714284</v>
      </c>
      <c r="R29" s="44">
        <f t="shared" si="0"/>
        <v>40.243902439024552</v>
      </c>
      <c r="S29" s="44">
        <f t="shared" si="1"/>
        <v>-4.2995839112343992</v>
      </c>
      <c r="T29" s="1"/>
    </row>
    <row r="30" spans="1:20" ht="15" customHeight="1" x14ac:dyDescent="0.25">
      <c r="A30" s="2" t="s">
        <v>26</v>
      </c>
      <c r="B30" s="3">
        <v>3516.6666666666702</v>
      </c>
      <c r="C30" s="3">
        <v>3650</v>
      </c>
      <c r="D30" s="3">
        <v>3500</v>
      </c>
      <c r="E30" s="3">
        <v>3625</v>
      </c>
      <c r="F30" s="3">
        <v>3566.6666666666702</v>
      </c>
      <c r="G30" s="3">
        <v>4000</v>
      </c>
      <c r="H30" s="3">
        <v>4928.5714285714248</v>
      </c>
      <c r="I30" s="3">
        <v>3962.5</v>
      </c>
      <c r="J30" s="6">
        <v>3653.6</v>
      </c>
      <c r="K30" s="3">
        <v>4986.7579421685105</v>
      </c>
      <c r="L30" s="3">
        <v>3875</v>
      </c>
      <c r="M30" s="3">
        <v>4000</v>
      </c>
      <c r="N30" s="1">
        <v>5650</v>
      </c>
      <c r="O30" s="47">
        <v>5000</v>
      </c>
      <c r="P30" s="34">
        <v>4962.5</v>
      </c>
      <c r="Q30" s="53">
        <v>4666.666666666667</v>
      </c>
      <c r="R30" s="44">
        <f t="shared" si="0"/>
        <v>28.735632183908056</v>
      </c>
      <c r="S30" s="44">
        <f t="shared" si="1"/>
        <v>-5.9613769941225803</v>
      </c>
      <c r="T30" s="1"/>
    </row>
    <row r="31" spans="1:20" ht="15" customHeight="1" x14ac:dyDescent="0.25">
      <c r="A31" s="2" t="s">
        <v>36</v>
      </c>
      <c r="B31" s="3">
        <v>3504.1666666666702</v>
      </c>
      <c r="C31" s="3">
        <v>3750</v>
      </c>
      <c r="D31" s="3">
        <v>3741.6666666666652</v>
      </c>
      <c r="E31" s="3">
        <v>3700</v>
      </c>
      <c r="F31" s="3">
        <v>3850</v>
      </c>
      <c r="G31" s="3">
        <v>4000</v>
      </c>
      <c r="H31" s="3">
        <v>4275</v>
      </c>
      <c r="I31" s="3">
        <v>4100</v>
      </c>
      <c r="J31" s="6">
        <v>3834.6</v>
      </c>
      <c r="K31" s="3">
        <v>4185.3776646142996</v>
      </c>
      <c r="L31" s="3">
        <v>4100</v>
      </c>
      <c r="M31" s="3">
        <v>4010</v>
      </c>
      <c r="N31" s="1">
        <v>5030</v>
      </c>
      <c r="O31" s="47">
        <v>4777.7777777777774</v>
      </c>
      <c r="P31" s="34">
        <v>4636.363636363636</v>
      </c>
      <c r="Q31" s="53">
        <v>4654.545454545455</v>
      </c>
      <c r="R31" s="44">
        <f t="shared" si="0"/>
        <v>25.798525798525812</v>
      </c>
      <c r="S31" s="44">
        <f t="shared" si="1"/>
        <v>0.39215686274511408</v>
      </c>
      <c r="T31" s="1"/>
    </row>
    <row r="32" spans="1:20" ht="15" customHeight="1" x14ac:dyDescent="0.25">
      <c r="A32" s="2" t="s">
        <v>27</v>
      </c>
      <c r="B32" s="6">
        <v>3500</v>
      </c>
      <c r="C32" s="6">
        <v>3500</v>
      </c>
      <c r="D32" s="6">
        <v>3500</v>
      </c>
      <c r="E32" s="6">
        <v>3500</v>
      </c>
      <c r="F32" s="6">
        <v>3587.2</v>
      </c>
      <c r="G32" s="6">
        <v>3786</v>
      </c>
      <c r="H32" s="3">
        <v>4500</v>
      </c>
      <c r="I32" s="3">
        <v>3500</v>
      </c>
      <c r="J32" s="3">
        <v>4619.9941977738154</v>
      </c>
      <c r="K32" s="3">
        <v>4627.9462855167903</v>
      </c>
      <c r="L32" s="6">
        <v>4482</v>
      </c>
      <c r="M32" s="6">
        <v>3786</v>
      </c>
      <c r="N32" s="1">
        <v>5900</v>
      </c>
      <c r="O32" s="47">
        <v>4902.5</v>
      </c>
      <c r="P32" s="34">
        <v>4808.333333333333</v>
      </c>
      <c r="Q32" s="53">
        <v>4892.8571428571431</v>
      </c>
      <c r="R32" s="44">
        <f t="shared" si="0"/>
        <v>39.795918367346943</v>
      </c>
      <c r="S32" s="44">
        <f t="shared" si="1"/>
        <v>1.7578608566476968</v>
      </c>
      <c r="T32" s="1"/>
    </row>
    <row r="33" spans="1:20" ht="15" customHeight="1" x14ac:dyDescent="0.25">
      <c r="A33" s="2" t="s">
        <v>28</v>
      </c>
      <c r="B33" s="3">
        <v>3500</v>
      </c>
      <c r="C33" s="6">
        <v>3595.45</v>
      </c>
      <c r="D33" s="3">
        <v>3750</v>
      </c>
      <c r="E33" s="3">
        <v>3500</v>
      </c>
      <c r="F33" s="3">
        <v>3500</v>
      </c>
      <c r="G33" s="3">
        <v>4000</v>
      </c>
      <c r="H33" s="3">
        <v>4850</v>
      </c>
      <c r="I33" s="3">
        <v>4000</v>
      </c>
      <c r="J33" s="3">
        <v>4376.4905222822999</v>
      </c>
      <c r="K33" s="3">
        <v>4168.0634242696997</v>
      </c>
      <c r="L33" s="3">
        <v>4200</v>
      </c>
      <c r="M33" s="3">
        <v>4300</v>
      </c>
      <c r="N33" s="1">
        <v>5200</v>
      </c>
      <c r="O33" s="47">
        <v>5233.333333333333</v>
      </c>
      <c r="P33" s="34">
        <v>4862.5</v>
      </c>
      <c r="Q33" s="53">
        <v>4900</v>
      </c>
      <c r="R33" s="44">
        <f t="shared" si="0"/>
        <v>40</v>
      </c>
      <c r="S33" s="44">
        <f t="shared" si="1"/>
        <v>0.77120822622107965</v>
      </c>
      <c r="T33" s="1"/>
    </row>
    <row r="34" spans="1:20" ht="15" customHeight="1" x14ac:dyDescent="0.25">
      <c r="A34" s="2" t="s">
        <v>29</v>
      </c>
      <c r="B34" s="3">
        <v>3500</v>
      </c>
      <c r="C34" s="3">
        <v>4000</v>
      </c>
      <c r="D34" s="3">
        <v>3750</v>
      </c>
      <c r="E34" s="3">
        <v>3500</v>
      </c>
      <c r="F34" s="6">
        <v>3586</v>
      </c>
      <c r="G34" s="3">
        <v>4000</v>
      </c>
      <c r="H34" s="6">
        <v>3988</v>
      </c>
      <c r="I34" s="3">
        <v>3800</v>
      </c>
      <c r="J34" s="3">
        <v>4778.6783151868549</v>
      </c>
      <c r="K34" s="3">
        <v>3820.3186655855802</v>
      </c>
      <c r="L34" s="3">
        <v>3980</v>
      </c>
      <c r="M34" s="6">
        <v>3988</v>
      </c>
      <c r="N34" s="1">
        <v>5500</v>
      </c>
      <c r="O34" s="47">
        <v>4322.2222222222226</v>
      </c>
      <c r="P34" s="34">
        <v>5100</v>
      </c>
      <c r="Q34" s="53">
        <v>4581.25</v>
      </c>
      <c r="R34" s="44">
        <f t="shared" si="0"/>
        <v>30.892857142857146</v>
      </c>
      <c r="S34" s="44">
        <f t="shared" si="1"/>
        <v>-10.171568627450981</v>
      </c>
      <c r="T34" s="1"/>
    </row>
    <row r="35" spans="1:20" ht="15" customHeight="1" x14ac:dyDescent="0.25">
      <c r="A35" s="2" t="s">
        <v>30</v>
      </c>
      <c r="B35" s="3">
        <v>3562.5</v>
      </c>
      <c r="C35" s="3">
        <v>3875</v>
      </c>
      <c r="D35" s="3">
        <v>3937.5</v>
      </c>
      <c r="E35" s="3">
        <v>3762.5</v>
      </c>
      <c r="F35" s="3">
        <v>4362.5</v>
      </c>
      <c r="G35" s="3">
        <v>4133.3333333333303</v>
      </c>
      <c r="H35" s="3">
        <v>4157.1428571428551</v>
      </c>
      <c r="I35" s="3">
        <v>4070</v>
      </c>
      <c r="J35" s="6">
        <v>4345.05</v>
      </c>
      <c r="K35" s="3">
        <v>4654.0579810567597</v>
      </c>
      <c r="L35" s="3">
        <v>4833.3333333333303</v>
      </c>
      <c r="M35" s="3">
        <v>3560</v>
      </c>
      <c r="N35" s="1">
        <v>5911.1111111111104</v>
      </c>
      <c r="O35" s="47">
        <v>5100</v>
      </c>
      <c r="P35" s="34">
        <v>4910</v>
      </c>
      <c r="Q35" s="53">
        <v>4750</v>
      </c>
      <c r="R35" s="44">
        <f t="shared" si="0"/>
        <v>26.245847176079735</v>
      </c>
      <c r="S35" s="44">
        <f t="shared" si="1"/>
        <v>-3.2586558044806515</v>
      </c>
      <c r="T35" s="1"/>
    </row>
    <row r="36" spans="1:20" ht="15" customHeight="1" x14ac:dyDescent="0.25">
      <c r="A36" s="2" t="s">
        <v>31</v>
      </c>
      <c r="B36" s="3">
        <v>3591.6666666666702</v>
      </c>
      <c r="C36" s="3">
        <v>3575</v>
      </c>
      <c r="D36" s="3">
        <v>3575</v>
      </c>
      <c r="E36" s="3">
        <v>3550</v>
      </c>
      <c r="F36" s="3">
        <v>3525</v>
      </c>
      <c r="G36" s="3">
        <v>4000</v>
      </c>
      <c r="H36" s="3">
        <v>4050</v>
      </c>
      <c r="I36" s="3">
        <v>4358.3333333333303</v>
      </c>
      <c r="J36" s="6">
        <v>3812.5</v>
      </c>
      <c r="K36" s="3">
        <v>4724.3290699602603</v>
      </c>
      <c r="L36" s="3">
        <v>4202.5</v>
      </c>
      <c r="M36" s="3">
        <v>3787.5</v>
      </c>
      <c r="N36" s="1">
        <v>5166.666666666667</v>
      </c>
      <c r="O36" s="47">
        <v>6000</v>
      </c>
      <c r="P36" s="34">
        <v>4962.5</v>
      </c>
      <c r="Q36" s="53">
        <v>5000</v>
      </c>
      <c r="R36" s="44">
        <f t="shared" si="0"/>
        <v>40.845070422535215</v>
      </c>
      <c r="S36" s="44">
        <f t="shared" si="1"/>
        <v>0.75566750629722923</v>
      </c>
      <c r="T36" s="1"/>
    </row>
    <row r="37" spans="1:20" ht="15" customHeight="1" x14ac:dyDescent="0.25">
      <c r="A37" s="2" t="s">
        <v>32</v>
      </c>
      <c r="B37" s="3">
        <v>3500</v>
      </c>
      <c r="C37" s="3">
        <v>3500</v>
      </c>
      <c r="D37" s="3">
        <v>3500</v>
      </c>
      <c r="E37" s="3">
        <v>3500</v>
      </c>
      <c r="F37" s="3">
        <v>3525</v>
      </c>
      <c r="G37" s="3">
        <v>4000</v>
      </c>
      <c r="H37" s="3">
        <v>4300</v>
      </c>
      <c r="I37" s="3">
        <v>4100</v>
      </c>
      <c r="J37" s="3">
        <v>4651.5498513494204</v>
      </c>
      <c r="K37" s="3">
        <v>4780.6091045593803</v>
      </c>
      <c r="L37" s="3">
        <v>4325</v>
      </c>
      <c r="M37" s="3">
        <v>3875</v>
      </c>
      <c r="N37" s="1">
        <v>5800</v>
      </c>
      <c r="O37" s="48">
        <v>5750.54</v>
      </c>
      <c r="P37" s="40">
        <v>5200</v>
      </c>
      <c r="Q37" s="53">
        <v>5066.666666666667</v>
      </c>
      <c r="R37" s="44">
        <f t="shared" si="0"/>
        <v>44.761904761904766</v>
      </c>
      <c r="S37" s="44">
        <f t="shared" si="1"/>
        <v>-2.5641025641025581</v>
      </c>
      <c r="T37" s="1"/>
    </row>
    <row r="38" spans="1:20" ht="15" customHeight="1" x14ac:dyDescent="0.25">
      <c r="A38" s="2" t="s">
        <v>33</v>
      </c>
      <c r="B38" s="3">
        <v>3500</v>
      </c>
      <c r="C38" s="3">
        <v>3500</v>
      </c>
      <c r="D38" s="3">
        <v>3500</v>
      </c>
      <c r="E38" s="3">
        <v>3500</v>
      </c>
      <c r="F38" s="3">
        <v>3500</v>
      </c>
      <c r="G38" s="3">
        <v>4000</v>
      </c>
      <c r="H38" s="3">
        <v>4850</v>
      </c>
      <c r="I38" s="3">
        <v>3998.88</v>
      </c>
      <c r="J38" s="3">
        <v>4362.9190452858302</v>
      </c>
      <c r="K38" s="3">
        <v>4876.8410699701299</v>
      </c>
      <c r="L38" s="3">
        <v>4000</v>
      </c>
      <c r="M38" s="6">
        <v>3988</v>
      </c>
      <c r="N38" s="1">
        <v>5833.3333333333303</v>
      </c>
      <c r="O38" s="47">
        <v>5000</v>
      </c>
      <c r="P38" s="34">
        <v>5100</v>
      </c>
      <c r="Q38" s="53">
        <v>5000</v>
      </c>
      <c r="R38" s="44">
        <f t="shared" si="0"/>
        <v>42.857142857142854</v>
      </c>
      <c r="S38" s="44">
        <f t="shared" si="1"/>
        <v>-1.9607843137254901</v>
      </c>
      <c r="T38" s="1"/>
    </row>
    <row r="39" spans="1:20" ht="15" customHeight="1" x14ac:dyDescent="0.25">
      <c r="A39" s="2" t="s">
        <v>34</v>
      </c>
      <c r="B39" s="3">
        <v>3675</v>
      </c>
      <c r="C39" s="6">
        <v>3670.2225000000003</v>
      </c>
      <c r="D39" s="6">
        <v>3968.7719999999999</v>
      </c>
      <c r="E39" s="3">
        <v>3600</v>
      </c>
      <c r="F39" s="3">
        <v>3537.5</v>
      </c>
      <c r="G39" s="3">
        <v>4500</v>
      </c>
      <c r="H39" s="3">
        <v>4850</v>
      </c>
      <c r="I39" s="3">
        <v>3800</v>
      </c>
      <c r="J39" s="6">
        <v>3524.55</v>
      </c>
      <c r="K39" s="3">
        <v>4419.4320200988104</v>
      </c>
      <c r="L39" s="3">
        <v>3562.5</v>
      </c>
      <c r="M39" s="3">
        <v>3900</v>
      </c>
      <c r="N39" s="1">
        <v>5125</v>
      </c>
      <c r="O39" s="47">
        <v>6000</v>
      </c>
      <c r="P39" s="34">
        <v>5500</v>
      </c>
      <c r="Q39" s="53">
        <v>4500</v>
      </c>
      <c r="R39" s="44">
        <f t="shared" si="0"/>
        <v>25</v>
      </c>
      <c r="S39" s="44">
        <f t="shared" si="1"/>
        <v>-18.181818181818183</v>
      </c>
      <c r="T39" s="1"/>
    </row>
    <row r="40" spans="1:20" ht="15" customHeight="1" x14ac:dyDescent="0.25">
      <c r="A40" s="2" t="s">
        <v>35</v>
      </c>
      <c r="B40" s="3">
        <v>3512.5</v>
      </c>
      <c r="C40" s="3">
        <v>3625</v>
      </c>
      <c r="D40" s="3">
        <v>3500</v>
      </c>
      <c r="E40" s="3">
        <v>4000</v>
      </c>
      <c r="F40" s="3">
        <v>4000</v>
      </c>
      <c r="G40" s="3">
        <v>4000</v>
      </c>
      <c r="H40" s="3">
        <v>4000</v>
      </c>
      <c r="I40" s="3">
        <v>4000</v>
      </c>
      <c r="J40" s="3">
        <v>4882.5714591039596</v>
      </c>
      <c r="K40" s="3">
        <v>4612.6144476587651</v>
      </c>
      <c r="L40" s="3">
        <v>3750</v>
      </c>
      <c r="M40" s="3">
        <v>4475</v>
      </c>
      <c r="N40" s="1">
        <v>5500</v>
      </c>
      <c r="O40" s="47">
        <v>5000</v>
      </c>
      <c r="P40" s="34">
        <v>4850</v>
      </c>
      <c r="Q40" s="53">
        <v>4500</v>
      </c>
      <c r="R40" s="44">
        <f t="shared" si="0"/>
        <v>12.5</v>
      </c>
      <c r="S40" s="44">
        <f t="shared" si="1"/>
        <v>-7.216494845360824</v>
      </c>
      <c r="T40" s="1"/>
    </row>
    <row r="41" spans="1:20" s="23" customFormat="1" ht="15" customHeight="1" x14ac:dyDescent="0.25">
      <c r="A41" s="35" t="s">
        <v>37</v>
      </c>
      <c r="B41" s="32">
        <f>AVERAGE(B4:B40)</f>
        <v>3676.4615508365505</v>
      </c>
      <c r="C41" s="32">
        <f t="shared" ref="C41:M41" si="2">AVERAGE(C4:C40)</f>
        <v>3674.4776351351347</v>
      </c>
      <c r="D41" s="32">
        <f t="shared" si="2"/>
        <v>3694.338861432861</v>
      </c>
      <c r="E41" s="32">
        <f t="shared" si="2"/>
        <v>3746.2836375336378</v>
      </c>
      <c r="F41" s="32">
        <f t="shared" si="2"/>
        <v>3724.5570742170739</v>
      </c>
      <c r="G41" s="32">
        <f t="shared" si="2"/>
        <v>4091.3751608751609</v>
      </c>
      <c r="H41" s="32">
        <f t="shared" si="2"/>
        <v>4358.3999356499344</v>
      </c>
      <c r="I41" s="32">
        <f t="shared" si="2"/>
        <v>3978.0941505791498</v>
      </c>
      <c r="J41" s="32">
        <f t="shared" si="2"/>
        <v>4076.249616933811</v>
      </c>
      <c r="K41" s="32">
        <f t="shared" si="2"/>
        <v>4435.1679106534093</v>
      </c>
      <c r="L41" s="32">
        <f t="shared" si="2"/>
        <v>4016.0871943371935</v>
      </c>
      <c r="M41" s="32">
        <f t="shared" si="2"/>
        <v>4071.6254010724997</v>
      </c>
      <c r="N41" s="32">
        <f>AVERAGE(N4:N40)</f>
        <v>5508.1638781638785</v>
      </c>
      <c r="O41" s="49">
        <f>AVERAGE(O4:O40)</f>
        <v>5345.868175098175</v>
      </c>
      <c r="P41" s="32">
        <v>4923.4731484731483</v>
      </c>
      <c r="Q41" s="32">
        <v>4830.2157574525991</v>
      </c>
      <c r="R41" s="44">
        <f t="shared" si="0"/>
        <v>28.933530527671603</v>
      </c>
      <c r="S41" s="44">
        <f t="shared" si="1"/>
        <v>-1.8941383086342189</v>
      </c>
    </row>
    <row r="42" spans="1:20" s="25" customFormat="1" ht="15" customHeight="1" x14ac:dyDescent="0.25">
      <c r="A42" s="35" t="s">
        <v>38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>
        <f>N41/M41*100-100</f>
        <v>35.281695529087301</v>
      </c>
      <c r="O42" s="49">
        <f>O41/N41*100-100</f>
        <v>-2.94645741585677</v>
      </c>
      <c r="P42" s="32">
        <v>-7.9013363739982196</v>
      </c>
      <c r="Q42" s="32">
        <v>-1.8941383086342256</v>
      </c>
      <c r="R42" s="44"/>
      <c r="S42" s="36"/>
    </row>
    <row r="43" spans="1:20" s="25" customFormat="1" ht="15" customHeight="1" x14ac:dyDescent="0.25">
      <c r="A43" s="35" t="s">
        <v>39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>
        <f>N41/B41*100-100</f>
        <v>49.822425775418168</v>
      </c>
      <c r="O43" s="49">
        <f>O41/C41*100-100</f>
        <v>45.486480145675785</v>
      </c>
      <c r="P43" s="32">
        <v>33.270751090861324</v>
      </c>
      <c r="Q43" s="32">
        <v>28.933530527671593</v>
      </c>
      <c r="R43" s="44"/>
      <c r="S43" s="36"/>
    </row>
    <row r="44" spans="1:20" ht="15" customHeight="1" x14ac:dyDescent="0.25">
      <c r="R44" s="44"/>
    </row>
    <row r="45" spans="1:20" s="25" customFormat="1" ht="15" customHeight="1" x14ac:dyDescent="0.25">
      <c r="A45" s="50"/>
      <c r="B45"/>
      <c r="O45" s="45"/>
      <c r="P45" s="23"/>
      <c r="Q45" s="23"/>
      <c r="R45" s="44"/>
      <c r="S45" s="26"/>
    </row>
    <row r="46" spans="1:20" ht="15" customHeight="1" x14ac:dyDescent="0.25">
      <c r="A46" s="5"/>
      <c r="B46" s="51"/>
    </row>
    <row r="47" spans="1:20" ht="15" customHeight="1" x14ac:dyDescent="0.25">
      <c r="B47" s="51"/>
    </row>
    <row r="48" spans="1:20" ht="15" customHeight="1" x14ac:dyDescent="0.25">
      <c r="B48" s="51"/>
      <c r="D48" s="4"/>
    </row>
    <row r="49" spans="1:19" ht="15" customHeight="1" x14ac:dyDescent="0.25">
      <c r="B49" s="51"/>
    </row>
    <row r="50" spans="1:19" s="25" customFormat="1" ht="15" customHeight="1" x14ac:dyDescent="0.25">
      <c r="A50" s="50"/>
      <c r="B50" s="51"/>
      <c r="O50" s="45"/>
      <c r="P50" s="23"/>
      <c r="Q50" s="23"/>
      <c r="R50" s="26"/>
      <c r="S50" s="26"/>
    </row>
    <row r="51" spans="1:19" ht="15" customHeight="1" x14ac:dyDescent="0.25">
      <c r="B51" s="51"/>
    </row>
    <row r="52" spans="1:19" ht="15" customHeight="1" x14ac:dyDescent="0.25">
      <c r="B52" s="51"/>
    </row>
    <row r="53" spans="1:19" ht="15" customHeight="1" x14ac:dyDescent="0.25">
      <c r="B53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5Kg </vt:lpstr>
      <vt:lpstr>GAS 12.5Kg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2017-05-11T06:54:20Z</dcterms:modified>
</cp:coreProperties>
</file>